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1" activeTab="14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state="hidden" r:id="rId10"/>
    <sheet name="支出-2" sheetId="11" state="hidden" r:id="rId11"/>
    <sheet name="财拨" sheetId="12" state="hidden" r:id="rId12"/>
    <sheet name="财拨(结转)" sheetId="13" state="hidden" r:id="rId13"/>
    <sheet name="预算绩效目标表" sheetId="14" r:id="rId14"/>
    <sheet name="国有资产占有情况表" sheetId="15" r:id="rId15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<sst xmlns="http://schemas.openxmlformats.org/spreadsheetml/2006/main" count="412" uniqueCount="242">
  <si>
    <t>总计</t>
  </si>
  <si>
    <t>2021年部门预算公开表</t>
  </si>
  <si>
    <t>部门名称：</t>
  </si>
  <si>
    <t xml:space="preserve">南昌市新建区红十字会 </t>
  </si>
  <si>
    <t>总计(合计)</t>
  </si>
  <si>
    <t>编制日期：</t>
  </si>
  <si>
    <t>编制单位：</t>
  </si>
  <si>
    <t>南昌市新建区红十字会（本级）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</si>
  <si>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</si>
  <si>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</si>
  <si>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</si>
  <si>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</si>
  <si>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</si>
  <si>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</si>
  <si>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</si>
  <si>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</si>
  <si>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</si>
  <si>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</si>
  <si>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</si>
  <si>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</si>
  <si>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</si>
  <si>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</si>
  <si>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</si>
  <si>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</si>
  <si>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</si>
  <si>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</si>
  <si>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</si>
  <si>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</si>
  <si>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</si>
  <si>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</si>
  <si>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</si>
  <si>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</si>
  <si>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</si>
  <si>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</si>
  <si>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</si>
  <si>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</si>
  <si>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</si>
  <si>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</si>
  <si>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</si>
  <si>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填报单位：南昌市新建区红十字会（本级）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</si>
  <si>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</si>
  <si>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</si>
  <si>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</si>
  <si>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</si>
  <si>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</si>
  <si>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</si>
  <si>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</si>
  <si>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</si>
  <si>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</si>
  <si>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</si>
  <si>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</si>
  <si>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</si>
  <si>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</si>
  <si>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</si>
  <si>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</si>
  <si>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</si>
  <si>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</si>
  <si>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</si>
  <si>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</si>
  <si>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</si>
  <si>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16</t>
  </si>
  <si>
    <t xml:space="preserve">  红十字事业</t>
  </si>
  <si>
    <t xml:space="preserve">    2081601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</si>
  <si>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</si>
  <si>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</si>
  <si>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</si>
  <si>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</si>
  <si>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</si>
  <si>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</si>
  <si>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</si>
  <si>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</si>
  <si>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</si>
  <si>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</si>
  <si>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</si>
  <si>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</si>
  <si>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</si>
  <si>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</si>
  <si>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</si>
  <si>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</si>
  <si>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</si>
  <si>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</si>
  <si>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</si>
  <si>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</si>
  <si>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</si>
  <si>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</si>
  <si>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</si>
  <si>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</si>
  <si>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</si>
  <si>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</si>
  <si>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</si>
  <si>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</si>
  <si>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</si>
  <si>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</si>
  <si>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</si>
  <si>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</si>
  <si>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</si>
  <si>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</si>
  <si>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</si>
  <si>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</si>
  <si>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</si>
  <si>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</si>
  <si>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</si>
  <si>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</si>
  <si>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</si>
  <si>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</si>
  <si>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</si>
  <si>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</si>
  <si>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</si>
  <si>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</si>
  <si>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</si>
  <si>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</si>
  <si>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</si>
  <si>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</si>
  <si>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</si>
  <si>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</si>
  <si>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</si>
  <si>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</si>
  <si>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</si>
  <si>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</si>
  <si>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</si>
  <si>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</si>
  <si>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</si>
  <si>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</si>
  <si>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</si>
  <si>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</si>
  <si>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</si>
  <si>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</si>
  <si>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</si>
  <si>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</si>
  <si>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</si>
  <si>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</si>
  <si>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</si>
  <si>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</si>
  <si>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30130206</t>
  </si>
  <si>
    <t xml:space="preserve">  电费(商品和服务支出)</t>
  </si>
  <si>
    <t xml:space="preserve">  30130208</t>
  </si>
  <si>
    <t xml:space="preserve">  取暖费(商品和服务支出)</t>
  </si>
  <si>
    <t xml:space="preserve">  30130217</t>
  </si>
  <si>
    <t xml:space="preserve">  公务接待费(商品和服务支出)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</si>
  <si>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</si>
  <si>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</si>
  <si>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</si>
  <si>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</si>
  <si>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30130239</t>
  </si>
  <si>
    <t xml:space="preserve">  其他交通费用(商品和服务支出)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</si>
  <si>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</si>
  <si>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</si>
  <si>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</si>
  <si>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</si>
  <si>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一般公共预算'三公'经费支出表</t>
  </si>
  <si>
    <t>填报单位:南昌市新建区红十字会（本级）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</si>
  <si>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</si>
  <si>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</si>
  <si>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</si>
  <si>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</si>
  <si>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</si>
  <si>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</si>
  <si>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</si>
  <si>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</si>
  <si>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</si>
  <si>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</si>
  <si>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</si>
  <si>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</si>
  <si>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</si>
  <si>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</si>
  <si>
    <t>预算绩效目标表</t>
  </si>
  <si>
    <t>填报单位：</t>
  </si>
  <si>
    <t>南昌市新建区红十字会</t>
  </si>
  <si>
    <t>项目基本情况</t>
  </si>
  <si>
    <t>项目单位</t>
  </si>
  <si>
    <t>新建区红十字会</t>
  </si>
  <si>
    <t>项目名称</t>
  </si>
  <si>
    <t>2021年红十字事业</t>
  </si>
  <si>
    <t>申报金额(万元）</t>
  </si>
  <si>
    <t>项目负责人</t>
  </si>
  <si>
    <t>张丽</t>
  </si>
  <si>
    <t>联系电话</t>
  </si>
  <si>
    <t>项目绩效目标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</si>
  <si>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</si>
  <si>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</si>
  <si>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</si>
  <si>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</si>
  <si>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</si>
  <si>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</si>
  <si>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</si>
  <si>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新增基层组织</t>
  </si>
  <si>
    <t>新增基层阵地</t>
  </si>
  <si>
    <t>┄</t>
  </si>
  <si>
    <t>质量指标</t>
  </si>
  <si>
    <t>传播红十字文化</t>
  </si>
  <si>
    <t>时效指标</t>
  </si>
  <si>
    <t>2020.1.1-2021.12.31</t>
  </si>
  <si>
    <t>成本指标</t>
  </si>
  <si>
    <t>红十字服务站</t>
  </si>
  <si>
    <t>1万</t>
  </si>
  <si>
    <t>红十字服务中心</t>
  </si>
  <si>
    <t>2万</t>
  </si>
  <si>
    <t>效益指标</t>
  </si>
  <si>
    <t>经济效益</t>
  </si>
  <si>
    <t>无</t>
  </si>
  <si>
    <t>社会效益</t>
  </si>
  <si>
    <t>急救知识普及率</t>
  </si>
  <si>
    <t>红十字精神传播率</t>
  </si>
  <si>
    <t>环境效益</t>
  </si>
  <si>
    <t>生态环境美化率</t>
  </si>
  <si>
    <t>社会环境优化率</t>
  </si>
  <si>
    <t>可持续效益</t>
  </si>
  <si>
    <t>项目持续发挥作用率</t>
  </si>
  <si>
    <t>可持续发展的影响率</t>
  </si>
  <si>
    <t>满意度指标</t>
  </si>
  <si>
    <t>服务对象满意度</t>
  </si>
  <si>
    <t>服务对象的满意度</t>
  </si>
  <si>
    <t>国有资产占用情况表</t>
  </si>
  <si>
    <t>编制单位：南昌市新建区红十字会（本级）</t>
  </si>
  <si>
    <t>2021年度</t>
  </si>
  <si>
    <t>单位：台、辆、套</t>
  </si>
  <si>
    <t>项  目</t>
  </si>
  <si>
    <t>栏次</t>
  </si>
  <si>
    <t>数量</t>
  </si>
  <si>
    <t>一、车辆数合计(台、辆)</t>
  </si>
  <si>
    <t>1</t>
  </si>
  <si>
    <t xml:space="preserve">  1.副部（省）级及以上领导用车</t>
  </si>
  <si>
    <t>2</t>
  </si>
  <si>
    <t xml:space="preserve">  2.主要领导干部用车</t>
  </si>
  <si>
    <t>3</t>
  </si>
  <si>
    <t xml:space="preserve">  3.机要通信用车</t>
  </si>
  <si>
    <t>4</t>
  </si>
  <si>
    <t xml:space="preserve">  4.应急保障用车</t>
  </si>
  <si>
    <t>5</t>
  </si>
  <si>
    <t xml:space="preserve">  5.执法执勤用车</t>
  </si>
  <si>
    <t>6</t>
  </si>
  <si>
    <t xml:space="preserve">  6.特种专业技术用车</t>
  </si>
  <si>
    <t>7</t>
  </si>
  <si>
    <t xml:space="preserve">  7.离退休干部用车</t>
  </si>
  <si>
    <t>8</t>
  </si>
  <si>
    <t xml:space="preserve">  8.其他用车</t>
  </si>
  <si>
    <t>9</t>
  </si>
  <si>
    <t>二、单价50万元（含）以上通用设备（台，套）</t>
  </si>
  <si>
    <t>10</t>
  </si>
  <si>
    <t>三、单价100万元（含）以上专用设备（台，套）</t>
  </si>
  <si>
    <t>11</t>
  </si>
  <si>
    <t>注：本表反映截止2021年12月31日，部门占用的国有资产情况。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</si>
</sst>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9"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/>
      <protection/>
    </xf>
    <xf numFmtId="4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0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7" fontId="7" fillId="0" borderId="23" xfId="0" applyNumberFormat="1" applyFont="1" applyFill="1" applyBorder="1" applyAlignment="1" applyProtection="1">
      <alignment horizontal="center" vertical="center" wrapText="1"/>
      <protection/>
    </xf>
    <xf numFmtId="37" fontId="7" fillId="0" borderId="18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0" fontId="7" fillId="0" borderId="14" xfId="0" applyNumberFormat="1" applyFont="1" applyFill="1" applyBorder="1" applyAlignment="1" applyProtection="1">
      <alignment horizontal="right" vertical="center" wrapText="1"/>
      <protection/>
    </xf>
    <xf numFmtId="40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Alignment="1" applyProtection="1">
      <alignment/>
      <protection/>
    </xf>
    <xf numFmtId="40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40" fontId="7" fillId="0" borderId="13" xfId="0" applyNumberFormat="1" applyFont="1" applyFill="1" applyBorder="1" applyAlignment="1">
      <alignment horizontal="right" vertical="center"/>
    </xf>
    <xf numFmtId="40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>
      <alignment horizontal="left" vertical="center"/>
    </xf>
    <xf numFmtId="40" fontId="7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0" fontId="7" fillId="0" borderId="13" xfId="0" applyNumberFormat="1" applyFont="1" applyFill="1" applyBorder="1" applyAlignment="1" applyProtection="1">
      <alignment horizontal="right" vertical="center"/>
      <protection/>
    </xf>
    <xf numFmtId="180" fontId="0" fillId="34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180" fontId="7" fillId="34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31" fontId="15" fillId="0" borderId="0" xfId="0" applyNumberFormat="1" applyFont="1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0" fontId="15" fillId="35" borderId="0" xfId="0" applyNumberFormat="1" applyFont="1" applyFill="1" applyAlignment="1" applyProtection="1">
      <alignment horizontal="centerContinuous"/>
      <protection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3" fontId="18" fillId="35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H1" sqref="H1:I1"/>
    </sheetView>
  </sheetViews>
  <sheetFormatPr defaultColWidth="9.16015625" defaultRowHeight="12.75" customHeight="1"/>
  <cols>
    <col min="1" max="7" width="9.16015625" style="0" customWidth="1"/>
    <col min="8" max="8" width="31.5" style="0" customWidth="1"/>
  </cols>
  <sheetData>
    <row r="1" spans="1:21" ht="12.75" customHeight="1">
      <c r="A1" s="118"/>
      <c r="T1" s="34"/>
      <c r="U1" s="136" t="s">
        <v>0</v>
      </c>
    </row>
    <row r="2" ht="42" customHeight="1">
      <c r="T2" s="34"/>
    </row>
    <row r="3" spans="1:20" ht="61.5" customHeigh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30"/>
      <c r="L3" s="130"/>
      <c r="M3" s="131"/>
      <c r="N3" s="121"/>
      <c r="O3" s="121"/>
      <c r="P3" s="121"/>
      <c r="S3" s="34"/>
      <c r="T3" s="34"/>
    </row>
    <row r="4" spans="2:19" ht="38.25" customHeight="1">
      <c r="B4" s="121"/>
      <c r="C4" s="121"/>
      <c r="D4" s="121"/>
      <c r="E4" s="121"/>
      <c r="F4" s="122"/>
      <c r="G4" s="122"/>
      <c r="H4" s="121"/>
      <c r="I4" s="121"/>
      <c r="J4" s="131"/>
      <c r="K4" s="131"/>
      <c r="L4" s="131"/>
      <c r="M4" s="131"/>
      <c r="N4" s="121"/>
      <c r="O4" s="121"/>
      <c r="P4" s="121"/>
      <c r="Q4" s="34"/>
      <c r="R4" s="34"/>
      <c r="S4" s="34"/>
    </row>
    <row r="5" spans="1:17" ht="12.75" customHeight="1">
      <c r="A5" s="34"/>
      <c r="B5" s="34"/>
      <c r="F5" s="34"/>
      <c r="G5" s="34"/>
      <c r="J5" s="34"/>
      <c r="K5" s="34"/>
      <c r="L5" s="34"/>
      <c r="Q5" s="34"/>
    </row>
    <row r="6" spans="2:17" ht="25.5" customHeight="1">
      <c r="B6" s="34"/>
      <c r="F6" s="123" t="s">
        <v>2</v>
      </c>
      <c r="G6" s="123"/>
      <c r="H6" s="124" t="s">
        <v>3</v>
      </c>
      <c r="I6" s="132"/>
      <c r="J6" s="132"/>
      <c r="K6" s="132"/>
      <c r="L6" s="132"/>
      <c r="M6" s="133"/>
      <c r="Q6" s="34"/>
    </row>
    <row r="7" spans="2:13" ht="12.75" customHeight="1">
      <c r="B7" s="34"/>
      <c r="C7" s="34"/>
      <c r="F7" s="125"/>
      <c r="G7" s="123"/>
      <c r="H7" s="123"/>
      <c r="I7" s="123"/>
      <c r="J7" s="123"/>
      <c r="K7" s="123"/>
      <c r="L7" s="125"/>
      <c r="M7" s="125"/>
    </row>
    <row r="8" spans="3:13" ht="12.75" customHeight="1">
      <c r="C8" s="34"/>
      <c r="F8" s="125"/>
      <c r="G8" s="123"/>
      <c r="H8" s="123"/>
      <c r="I8" s="123"/>
      <c r="J8" s="123"/>
      <c r="K8" s="123"/>
      <c r="L8" s="125"/>
      <c r="M8" s="125"/>
    </row>
    <row r="9" spans="3:255" ht="12.75" customHeight="1">
      <c r="C9" s="34"/>
      <c r="D9" s="34"/>
      <c r="F9" s="125"/>
      <c r="G9" s="125"/>
      <c r="H9" s="123"/>
      <c r="I9" s="123"/>
      <c r="J9" s="123"/>
      <c r="K9" s="123"/>
      <c r="L9" s="123"/>
      <c r="M9" s="125"/>
      <c r="IS9" s="34"/>
      <c r="IT9" s="34"/>
      <c r="IU9" s="137" t="s">
        <v>4</v>
      </c>
    </row>
    <row r="10" spans="4:255" ht="24.75" customHeight="1">
      <c r="D10" s="34"/>
      <c r="F10" s="126" t="s">
        <v>5</v>
      </c>
      <c r="G10" s="125"/>
      <c r="H10" s="127">
        <v>44210</v>
      </c>
      <c r="I10" s="123"/>
      <c r="J10" s="123"/>
      <c r="K10" s="123"/>
      <c r="L10" s="123"/>
      <c r="M10" s="125"/>
      <c r="IS10" s="34"/>
      <c r="IU10" s="34"/>
    </row>
    <row r="11" spans="6:255" ht="12.75" customHeight="1">
      <c r="F11" s="125"/>
      <c r="G11" s="125"/>
      <c r="H11" s="125"/>
      <c r="I11" s="123"/>
      <c r="J11" s="123"/>
      <c r="K11" s="123"/>
      <c r="L11" s="123"/>
      <c r="M11" s="123"/>
      <c r="IS11" s="34"/>
      <c r="IU11" s="34"/>
    </row>
    <row r="12" spans="6:256" ht="12.75" customHeight="1">
      <c r="F12" s="125"/>
      <c r="G12" s="125"/>
      <c r="H12" s="123"/>
      <c r="I12" s="123"/>
      <c r="J12" s="123"/>
      <c r="K12" s="123"/>
      <c r="L12" s="123"/>
      <c r="M12" s="125"/>
      <c r="IU12" s="34"/>
      <c r="IV12" s="34"/>
    </row>
    <row r="13" spans="6:256" ht="24.75" customHeight="1">
      <c r="F13" s="125" t="s">
        <v>6</v>
      </c>
      <c r="G13" s="125"/>
      <c r="H13" s="124" t="s">
        <v>7</v>
      </c>
      <c r="I13" s="132"/>
      <c r="J13" s="132"/>
      <c r="K13" s="133"/>
      <c r="L13" s="132"/>
      <c r="M13" s="133"/>
      <c r="IV13" s="34"/>
    </row>
    <row r="14" spans="9:256" ht="12.75" customHeight="1">
      <c r="I14" s="34"/>
      <c r="J14" s="34"/>
      <c r="K14" s="34"/>
      <c r="IV14" s="34"/>
    </row>
    <row r="15" spans="9:256" ht="32.25" customHeight="1">
      <c r="I15" s="34"/>
      <c r="K15" s="34"/>
      <c r="IV15" s="34"/>
    </row>
    <row r="16" ht="12.75" customHeight="1">
      <c r="K16" s="34"/>
    </row>
    <row r="17" spans="1:15" ht="31.5" customHeight="1">
      <c r="A17" s="128" t="s">
        <v>8</v>
      </c>
      <c r="B17" s="128"/>
      <c r="C17" s="128"/>
      <c r="D17" s="128"/>
      <c r="E17" s="129"/>
      <c r="F17" s="128"/>
      <c r="G17" s="128" t="s">
        <v>9</v>
      </c>
      <c r="H17" s="128"/>
      <c r="I17" s="129"/>
      <c r="J17" s="128"/>
      <c r="K17" s="128"/>
      <c r="L17" s="128"/>
      <c r="M17" s="128" t="s">
        <v>10</v>
      </c>
      <c r="N17" s="128"/>
      <c r="O17" s="134"/>
    </row>
    <row r="19" ht="16.5" customHeight="1"/>
    <row r="20" ht="12.75" customHeight="1">
      <c r="J20" s="125"/>
    </row>
    <row r="23" ht="30" customHeight="1"/>
    <row r="27" ht="30" customHeight="1">
      <c r="P27" s="135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9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27.75" customHeight="1">
      <c r="A3" s="36" t="s">
        <v>39</v>
      </c>
      <c r="P3" s="52" t="s">
        <v>12</v>
      </c>
    </row>
    <row r="4" spans="1:16" ht="17.25" customHeight="1">
      <c r="A4" s="37" t="s">
        <v>40</v>
      </c>
      <c r="B4" s="38"/>
      <c r="C4" s="39" t="s">
        <v>41</v>
      </c>
      <c r="D4" s="37" t="s">
        <v>42</v>
      </c>
      <c r="E4" s="40"/>
      <c r="F4" s="40"/>
      <c r="G4" s="40"/>
      <c r="H4" s="40"/>
      <c r="I4" s="53" t="s">
        <v>43</v>
      </c>
      <c r="J4" s="53" t="s">
        <v>44</v>
      </c>
      <c r="K4" s="53" t="s">
        <v>45</v>
      </c>
      <c r="L4" s="53" t="s">
        <v>46</v>
      </c>
      <c r="M4" s="53" t="s">
        <v>47</v>
      </c>
      <c r="N4" s="53" t="s">
        <v>48</v>
      </c>
      <c r="O4" s="54" t="s">
        <v>160</v>
      </c>
      <c r="P4" s="54"/>
    </row>
    <row r="5" spans="1:16" ht="58.5" customHeight="1">
      <c r="A5" s="41" t="s">
        <v>50</v>
      </c>
      <c r="B5" s="41" t="s">
        <v>51</v>
      </c>
      <c r="C5" s="42"/>
      <c r="D5" s="43" t="s">
        <v>52</v>
      </c>
      <c r="E5" s="44" t="s">
        <v>53</v>
      </c>
      <c r="F5" s="45" t="s">
        <v>54</v>
      </c>
      <c r="G5" s="45" t="s">
        <v>55</v>
      </c>
      <c r="H5" s="46" t="s">
        <v>56</v>
      </c>
      <c r="I5" s="53"/>
      <c r="J5" s="53"/>
      <c r="K5" s="53"/>
      <c r="L5" s="53"/>
      <c r="M5" s="53"/>
      <c r="N5" s="53"/>
      <c r="O5" s="55" t="s">
        <v>161</v>
      </c>
      <c r="P5" s="55" t="s">
        <v>162</v>
      </c>
    </row>
    <row r="6" spans="1:16" ht="21" customHeight="1">
      <c r="A6" s="47" t="s">
        <v>57</v>
      </c>
      <c r="B6" s="47" t="s">
        <v>57</v>
      </c>
      <c r="C6" s="47">
        <v>1</v>
      </c>
      <c r="D6" s="29">
        <f aca="true" t="shared" si="0" ref="D6:P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  <c r="P6" s="29">
        <f t="shared" si="0"/>
        <v>14</v>
      </c>
    </row>
    <row r="7" spans="1:16" ht="25.5" customHeight="1">
      <c r="A7" s="31" t="s">
        <v>41</v>
      </c>
      <c r="B7" s="31"/>
      <c r="C7" s="48">
        <v>1993063.02</v>
      </c>
      <c r="D7" s="48">
        <v>1993063.02</v>
      </c>
      <c r="E7" s="48">
        <v>1993063.02</v>
      </c>
      <c r="F7" s="49">
        <v>0</v>
      </c>
      <c r="G7" s="50">
        <v>0</v>
      </c>
      <c r="H7" s="51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9">
        <v>0</v>
      </c>
    </row>
    <row r="8" spans="1:16" ht="25.5" customHeight="1">
      <c r="A8" s="31" t="s">
        <v>58</v>
      </c>
      <c r="B8" s="31" t="s">
        <v>59</v>
      </c>
      <c r="C8" s="48">
        <v>1993063.02</v>
      </c>
      <c r="D8" s="48">
        <v>1993063.02</v>
      </c>
      <c r="E8" s="48">
        <v>1993063.02</v>
      </c>
      <c r="F8" s="49">
        <v>0</v>
      </c>
      <c r="G8" s="50">
        <v>0</v>
      </c>
      <c r="H8" s="51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9">
        <v>0</v>
      </c>
    </row>
    <row r="9" spans="1:16" ht="25.5" customHeight="1">
      <c r="A9" s="31" t="s">
        <v>60</v>
      </c>
      <c r="B9" s="31" t="s">
        <v>61</v>
      </c>
      <c r="C9" s="48">
        <v>1993063.02</v>
      </c>
      <c r="D9" s="48">
        <v>1993063.02</v>
      </c>
      <c r="E9" s="48">
        <v>1993063.02</v>
      </c>
      <c r="F9" s="49">
        <v>0</v>
      </c>
      <c r="G9" s="50">
        <v>0</v>
      </c>
      <c r="H9" s="51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9">
        <v>0</v>
      </c>
    </row>
    <row r="10" spans="1:16" ht="25.5" customHeight="1">
      <c r="A10" s="31" t="s">
        <v>62</v>
      </c>
      <c r="B10" s="31" t="s">
        <v>63</v>
      </c>
      <c r="C10" s="48">
        <v>1993063.02</v>
      </c>
      <c r="D10" s="48">
        <v>1993063.02</v>
      </c>
      <c r="E10" s="48">
        <v>1993063.02</v>
      </c>
      <c r="F10" s="49">
        <v>0</v>
      </c>
      <c r="G10" s="50">
        <v>0</v>
      </c>
      <c r="H10" s="51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9">
        <v>0</v>
      </c>
    </row>
    <row r="11" spans="3:15" ht="21" customHeight="1">
      <c r="C11" s="34"/>
      <c r="E11" s="34"/>
      <c r="F11" s="34"/>
      <c r="H11" s="34"/>
      <c r="I11" s="34"/>
      <c r="J11" s="34"/>
      <c r="K11" s="34"/>
      <c r="L11" s="34"/>
      <c r="M11" s="34"/>
      <c r="N11" s="34"/>
      <c r="O11" s="34"/>
    </row>
    <row r="12" spans="8:15" ht="21" customHeight="1">
      <c r="H12" s="34"/>
      <c r="I12" s="34"/>
      <c r="J12" s="34"/>
      <c r="K12" s="34"/>
      <c r="L12" s="34"/>
      <c r="M12" s="34"/>
      <c r="O12" s="34"/>
    </row>
    <row r="13" spans="10:13" ht="21" customHeight="1">
      <c r="J13" s="34"/>
      <c r="K13" s="34"/>
      <c r="M13" s="34"/>
    </row>
    <row r="14" spans="7:10" ht="21" customHeight="1">
      <c r="G14" s="34"/>
      <c r="J14" s="34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26" t="s">
        <v>163</v>
      </c>
      <c r="B2" s="26"/>
    </row>
    <row r="3" ht="17.25" customHeight="1"/>
    <row r="4" spans="1:2" ht="21.75" customHeight="1">
      <c r="A4" s="27" t="s">
        <v>51</v>
      </c>
      <c r="B4" s="28" t="s">
        <v>41</v>
      </c>
    </row>
    <row r="5" spans="1:2" ht="47.25" customHeight="1">
      <c r="A5" s="27"/>
      <c r="B5" s="28"/>
    </row>
    <row r="6" spans="1:2" ht="22.5" customHeight="1">
      <c r="A6" s="29" t="s">
        <v>57</v>
      </c>
      <c r="B6" s="29">
        <v>1</v>
      </c>
    </row>
    <row r="7" spans="1:2" ht="27.75" customHeight="1">
      <c r="A7" s="31" t="s">
        <v>41</v>
      </c>
      <c r="B7" s="32">
        <v>1993063.02</v>
      </c>
    </row>
    <row r="8" spans="1:5" ht="27.75" customHeight="1">
      <c r="A8" s="31" t="s">
        <v>59</v>
      </c>
      <c r="B8" s="32">
        <v>1908376.89</v>
      </c>
      <c r="E8" s="34"/>
    </row>
    <row r="9" spans="1:2" ht="27.75" customHeight="1">
      <c r="A9" s="31" t="s">
        <v>80</v>
      </c>
      <c r="B9" s="32">
        <v>42623.01</v>
      </c>
    </row>
    <row r="10" spans="1:2" ht="27.75" customHeight="1">
      <c r="A10" s="31" t="s">
        <v>86</v>
      </c>
      <c r="B10" s="32">
        <v>42063.12</v>
      </c>
    </row>
    <row r="11" ht="27.75" customHeight="1">
      <c r="A11" s="34"/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26" t="s">
        <v>164</v>
      </c>
      <c r="B2" s="26"/>
      <c r="C2" s="26"/>
      <c r="D2" s="26"/>
    </row>
    <row r="3" ht="17.25" customHeight="1"/>
    <row r="4" spans="1:4" ht="21.75" customHeight="1">
      <c r="A4" s="27" t="s">
        <v>51</v>
      </c>
      <c r="B4" s="28" t="s">
        <v>42</v>
      </c>
      <c r="C4" s="28" t="s">
        <v>92</v>
      </c>
      <c r="D4" s="28" t="s">
        <v>93</v>
      </c>
    </row>
    <row r="5" spans="1:4" ht="47.25" customHeight="1">
      <c r="A5" s="27"/>
      <c r="B5" s="28"/>
      <c r="C5" s="28"/>
      <c r="D5" s="28"/>
    </row>
    <row r="6" spans="1:4" ht="22.5" customHeight="1">
      <c r="A6" s="29" t="s">
        <v>57</v>
      </c>
      <c r="B6" s="29">
        <v>1</v>
      </c>
      <c r="C6" s="30">
        <v>2</v>
      </c>
      <c r="D6" s="30">
        <v>3</v>
      </c>
    </row>
    <row r="7" spans="1:4" ht="27.75" customHeight="1">
      <c r="A7" s="31" t="s">
        <v>41</v>
      </c>
      <c r="B7" s="32">
        <v>1993063.02</v>
      </c>
      <c r="C7" s="33">
        <v>1993063.02</v>
      </c>
      <c r="D7" s="32">
        <v>0</v>
      </c>
    </row>
    <row r="8" spans="1:4" ht="27.75" customHeight="1">
      <c r="A8" s="31" t="s">
        <v>59</v>
      </c>
      <c r="B8" s="32">
        <v>1908376.89</v>
      </c>
      <c r="C8" s="33">
        <v>1908376.89</v>
      </c>
      <c r="D8" s="32">
        <v>0</v>
      </c>
    </row>
    <row r="9" spans="1:4" ht="27.75" customHeight="1">
      <c r="A9" s="31" t="s">
        <v>80</v>
      </c>
      <c r="B9" s="32">
        <v>42623.01</v>
      </c>
      <c r="C9" s="33">
        <v>42623.01</v>
      </c>
      <c r="D9" s="32">
        <v>0</v>
      </c>
    </row>
    <row r="10" spans="1:4" ht="27.75" customHeight="1">
      <c r="A10" s="31" t="s">
        <v>86</v>
      </c>
      <c r="B10" s="32">
        <v>42063.12</v>
      </c>
      <c r="C10" s="33">
        <v>42063.12</v>
      </c>
      <c r="D10" s="32">
        <v>0</v>
      </c>
    </row>
    <row r="11" spans="1:4" ht="27.75" customHeight="1">
      <c r="A11" s="34"/>
      <c r="C11" s="34"/>
      <c r="D11" s="34"/>
    </row>
    <row r="12" spans="2:3" ht="27.75" customHeight="1">
      <c r="B12" s="34"/>
      <c r="C12" s="3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26" t="s">
        <v>164</v>
      </c>
      <c r="B2" s="26"/>
      <c r="C2" s="26"/>
      <c r="D2" s="26"/>
    </row>
    <row r="3" ht="17.25" customHeight="1"/>
    <row r="4" spans="1:4" ht="21.75" customHeight="1">
      <c r="A4" s="27" t="s">
        <v>51</v>
      </c>
      <c r="B4" s="28" t="s">
        <v>42</v>
      </c>
      <c r="C4" s="28" t="s">
        <v>92</v>
      </c>
      <c r="D4" s="28" t="s">
        <v>93</v>
      </c>
    </row>
    <row r="5" spans="1:4" ht="47.25" customHeight="1">
      <c r="A5" s="27"/>
      <c r="B5" s="28"/>
      <c r="C5" s="28"/>
      <c r="D5" s="28"/>
    </row>
    <row r="6" spans="1:4" ht="22.5" customHeight="1">
      <c r="A6" s="29" t="s">
        <v>57</v>
      </c>
      <c r="B6" s="29">
        <v>1</v>
      </c>
      <c r="C6" s="30">
        <v>2</v>
      </c>
      <c r="D6" s="30">
        <v>3</v>
      </c>
    </row>
    <row r="7" spans="1:4" ht="27.75" customHeight="1">
      <c r="A7" s="31"/>
      <c r="B7" s="32"/>
      <c r="C7" s="33"/>
      <c r="D7" s="32"/>
    </row>
    <row r="8" spans="1:4" ht="27.75" customHeight="1">
      <c r="A8" s="34"/>
      <c r="B8" s="34"/>
      <c r="C8" s="34"/>
      <c r="D8" s="34"/>
    </row>
    <row r="9" spans="1:3" ht="27.75" customHeight="1">
      <c r="A9" s="34"/>
      <c r="B9" s="34"/>
      <c r="C9" s="34"/>
    </row>
    <row r="10" spans="1:2" ht="27.75" customHeight="1">
      <c r="A10" s="34"/>
      <c r="B10" s="34"/>
    </row>
    <row r="11" spans="1:4" ht="27.75" customHeight="1">
      <c r="A11" s="34"/>
      <c r="C11" s="34"/>
      <c r="D11" s="34"/>
    </row>
    <row r="12" spans="2:3" ht="27.75" customHeight="1">
      <c r="B12" s="34"/>
      <c r="C12" s="34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K3" sqref="K3"/>
    </sheetView>
  </sheetViews>
  <sheetFormatPr defaultColWidth="9.33203125" defaultRowHeight="11.25"/>
  <cols>
    <col min="1" max="1" width="11.5" style="0" customWidth="1"/>
    <col min="2" max="2" width="19" style="0" customWidth="1"/>
    <col min="3" max="3" width="9.83203125" style="0" customWidth="1"/>
    <col min="4" max="4" width="19.66015625" style="0" customWidth="1"/>
    <col min="5" max="5" width="11.5" style="0" customWidth="1"/>
    <col min="6" max="6" width="12.16015625" style="0" customWidth="1"/>
    <col min="7" max="7" width="15.83203125" style="0" customWidth="1"/>
  </cols>
  <sheetData>
    <row r="1" spans="1:7" ht="25.5">
      <c r="A1" s="12" t="s">
        <v>165</v>
      </c>
      <c r="B1" s="12"/>
      <c r="C1" s="12"/>
      <c r="D1" s="12"/>
      <c r="E1" s="12"/>
      <c r="F1" s="12"/>
      <c r="G1" s="12"/>
    </row>
    <row r="2" spans="1:7" ht="24.75" customHeight="1">
      <c r="A2" s="13" t="s">
        <v>166</v>
      </c>
      <c r="B2" s="14" t="s">
        <v>167</v>
      </c>
      <c r="C2" s="14"/>
      <c r="D2" s="15"/>
      <c r="E2" s="15"/>
      <c r="F2" s="15"/>
      <c r="G2" s="15"/>
    </row>
    <row r="3" spans="1:7" ht="24.75" customHeight="1">
      <c r="A3" s="16" t="s">
        <v>168</v>
      </c>
      <c r="B3" s="16" t="s">
        <v>169</v>
      </c>
      <c r="C3" s="16" t="s">
        <v>170</v>
      </c>
      <c r="D3" s="16"/>
      <c r="E3" s="16" t="s">
        <v>171</v>
      </c>
      <c r="F3" s="16" t="s">
        <v>172</v>
      </c>
      <c r="G3" s="16"/>
    </row>
    <row r="4" spans="1:7" ht="24.75" customHeight="1">
      <c r="A4" s="16"/>
      <c r="B4" s="16" t="s">
        <v>173</v>
      </c>
      <c r="C4" s="16">
        <v>40</v>
      </c>
      <c r="D4" s="16" t="s">
        <v>174</v>
      </c>
      <c r="E4" s="16" t="s">
        <v>175</v>
      </c>
      <c r="F4" s="16" t="s">
        <v>176</v>
      </c>
      <c r="G4" s="16">
        <v>83756295</v>
      </c>
    </row>
    <row r="5" spans="1:7" ht="24.75" customHeight="1">
      <c r="A5" s="16" t="s">
        <v>177</v>
      </c>
      <c r="B5" s="16" t="s">
        <v>178</v>
      </c>
      <c r="C5" s="16" t="s">
        <v>179</v>
      </c>
      <c r="D5" s="16" t="s">
        <v>180</v>
      </c>
      <c r="E5" s="16"/>
      <c r="F5" s="16" t="s">
        <v>181</v>
      </c>
      <c r="G5" s="16" t="s">
        <v>182</v>
      </c>
    </row>
    <row r="6" spans="1:7" ht="24.75" customHeight="1">
      <c r="A6" s="16"/>
      <c r="B6" s="16" t="s">
        <v>183</v>
      </c>
      <c r="C6" s="16" t="s">
        <v>184</v>
      </c>
      <c r="D6" s="17" t="s">
        <v>185</v>
      </c>
      <c r="E6" s="18"/>
      <c r="F6" s="19">
        <v>7</v>
      </c>
      <c r="G6" s="16"/>
    </row>
    <row r="7" spans="1:7" ht="24.75" customHeight="1">
      <c r="A7" s="16"/>
      <c r="B7" s="16"/>
      <c r="C7" s="16"/>
      <c r="D7" s="17" t="s">
        <v>186</v>
      </c>
      <c r="E7" s="18"/>
      <c r="F7" s="16">
        <v>11</v>
      </c>
      <c r="G7" s="16" t="s">
        <v>187</v>
      </c>
    </row>
    <row r="8" spans="1:7" ht="24.75" customHeight="1">
      <c r="A8" s="16"/>
      <c r="B8" s="16"/>
      <c r="C8" s="16" t="s">
        <v>188</v>
      </c>
      <c r="D8" s="17" t="s">
        <v>189</v>
      </c>
      <c r="E8" s="18"/>
      <c r="F8" s="20">
        <v>1</v>
      </c>
      <c r="G8" s="16"/>
    </row>
    <row r="9" spans="1:7" ht="24.75" customHeight="1">
      <c r="A9" s="16"/>
      <c r="B9" s="16"/>
      <c r="C9" s="16"/>
      <c r="D9" s="17" t="s">
        <v>187</v>
      </c>
      <c r="E9" s="18"/>
      <c r="F9" s="16" t="s">
        <v>187</v>
      </c>
      <c r="G9" s="16" t="s">
        <v>187</v>
      </c>
    </row>
    <row r="10" spans="1:7" ht="24.75" customHeight="1">
      <c r="A10" s="16"/>
      <c r="B10" s="16"/>
      <c r="C10" s="16" t="s">
        <v>190</v>
      </c>
      <c r="D10" s="17" t="s">
        <v>191</v>
      </c>
      <c r="E10" s="18"/>
      <c r="F10" s="20">
        <v>1</v>
      </c>
      <c r="G10" s="16"/>
    </row>
    <row r="11" spans="1:7" ht="24.75" customHeight="1">
      <c r="A11" s="16"/>
      <c r="B11" s="16"/>
      <c r="C11" s="16"/>
      <c r="D11" s="21" t="s">
        <v>187</v>
      </c>
      <c r="E11" s="21"/>
      <c r="F11" s="16" t="s">
        <v>187</v>
      </c>
      <c r="G11" s="16" t="s">
        <v>187</v>
      </c>
    </row>
    <row r="12" spans="1:7" ht="24.75" customHeight="1">
      <c r="A12" s="16"/>
      <c r="B12" s="16"/>
      <c r="C12" s="16" t="s">
        <v>192</v>
      </c>
      <c r="D12" s="22" t="s">
        <v>193</v>
      </c>
      <c r="E12" s="22"/>
      <c r="F12" s="20" t="s">
        <v>194</v>
      </c>
      <c r="G12" s="16"/>
    </row>
    <row r="13" spans="1:7" ht="24.75" customHeight="1">
      <c r="A13" s="16"/>
      <c r="B13" s="16"/>
      <c r="C13" s="16"/>
      <c r="D13" s="23" t="s">
        <v>195</v>
      </c>
      <c r="E13" s="24"/>
      <c r="F13" s="16" t="s">
        <v>196</v>
      </c>
      <c r="G13" s="16" t="s">
        <v>187</v>
      </c>
    </row>
    <row r="14" spans="1:7" ht="24.75" customHeight="1">
      <c r="A14" s="16"/>
      <c r="B14" s="16" t="s">
        <v>197</v>
      </c>
      <c r="C14" s="16" t="s">
        <v>198</v>
      </c>
      <c r="D14" s="17" t="s">
        <v>199</v>
      </c>
      <c r="E14" s="18"/>
      <c r="F14" s="16"/>
      <c r="G14" s="16"/>
    </row>
    <row r="15" spans="1:7" ht="24.75" customHeight="1">
      <c r="A15" s="16"/>
      <c r="B15" s="16"/>
      <c r="C15" s="16"/>
      <c r="D15" s="21" t="s">
        <v>187</v>
      </c>
      <c r="E15" s="21"/>
      <c r="F15" s="16" t="s">
        <v>187</v>
      </c>
      <c r="G15" s="16" t="s">
        <v>187</v>
      </c>
    </row>
    <row r="16" spans="1:7" ht="24.75" customHeight="1">
      <c r="A16" s="16"/>
      <c r="B16" s="16"/>
      <c r="C16" s="16" t="s">
        <v>200</v>
      </c>
      <c r="D16" s="25" t="s">
        <v>201</v>
      </c>
      <c r="E16" s="25"/>
      <c r="F16" s="20">
        <v>1</v>
      </c>
      <c r="G16" s="16"/>
    </row>
    <row r="17" spans="1:7" ht="24.75" customHeight="1">
      <c r="A17" s="16"/>
      <c r="B17" s="16"/>
      <c r="C17" s="16"/>
      <c r="D17" s="23" t="s">
        <v>202</v>
      </c>
      <c r="E17" s="24"/>
      <c r="F17" s="20">
        <v>1</v>
      </c>
      <c r="G17" s="16" t="s">
        <v>187</v>
      </c>
    </row>
    <row r="18" spans="1:7" ht="24.75" customHeight="1">
      <c r="A18" s="16"/>
      <c r="B18" s="16"/>
      <c r="C18" s="16" t="s">
        <v>203</v>
      </c>
      <c r="D18" s="17" t="s">
        <v>204</v>
      </c>
      <c r="E18" s="18"/>
      <c r="F18" s="20">
        <v>1</v>
      </c>
      <c r="G18" s="16"/>
    </row>
    <row r="19" spans="1:7" ht="24.75" customHeight="1">
      <c r="A19" s="16"/>
      <c r="B19" s="16"/>
      <c r="C19" s="16"/>
      <c r="D19" s="17" t="s">
        <v>205</v>
      </c>
      <c r="E19" s="18"/>
      <c r="F19" s="20">
        <v>1</v>
      </c>
      <c r="G19" s="16" t="s">
        <v>187</v>
      </c>
    </row>
    <row r="20" spans="1:7" ht="24.75" customHeight="1">
      <c r="A20" s="16"/>
      <c r="B20" s="16"/>
      <c r="C20" s="16" t="s">
        <v>206</v>
      </c>
      <c r="D20" s="17" t="s">
        <v>207</v>
      </c>
      <c r="E20" s="18"/>
      <c r="F20" s="20">
        <v>1</v>
      </c>
      <c r="G20" s="16"/>
    </row>
    <row r="21" spans="1:7" ht="24.75" customHeight="1">
      <c r="A21" s="16"/>
      <c r="B21" s="16"/>
      <c r="C21" s="16"/>
      <c r="D21" s="21" t="s">
        <v>208</v>
      </c>
      <c r="E21" s="21"/>
      <c r="F21" s="20">
        <v>1</v>
      </c>
      <c r="G21" s="16" t="s">
        <v>187</v>
      </c>
    </row>
    <row r="22" spans="1:7" ht="24.75" customHeight="1">
      <c r="A22" s="16"/>
      <c r="B22" s="16" t="s">
        <v>209</v>
      </c>
      <c r="C22" s="16" t="s">
        <v>210</v>
      </c>
      <c r="D22" s="25" t="s">
        <v>211</v>
      </c>
      <c r="E22" s="25"/>
      <c r="F22" s="20">
        <v>1</v>
      </c>
      <c r="G22" s="16"/>
    </row>
    <row r="23" spans="1:7" ht="24.75" customHeight="1">
      <c r="A23" s="16"/>
      <c r="B23" s="16"/>
      <c r="C23" s="16"/>
      <c r="D23" s="23" t="s">
        <v>187</v>
      </c>
      <c r="E23" s="24"/>
      <c r="F23" s="16" t="s">
        <v>187</v>
      </c>
      <c r="G23" s="16" t="s">
        <v>187</v>
      </c>
    </row>
  </sheetData>
  <sheetProtection/>
  <mergeCells count="37">
    <mergeCell ref="A1:G1"/>
    <mergeCell ref="B2:C2"/>
    <mergeCell ref="C3:D3"/>
    <mergeCell ref="F3:G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3:A4"/>
    <mergeCell ref="A5:A23"/>
    <mergeCell ref="B6:B13"/>
    <mergeCell ref="B14:B21"/>
    <mergeCell ref="B22:B2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O28" sqref="O28"/>
    </sheetView>
  </sheetViews>
  <sheetFormatPr defaultColWidth="10.66015625" defaultRowHeight="11.25"/>
  <cols>
    <col min="1" max="1" width="58.16015625" style="1" customWidth="1"/>
    <col min="2" max="2" width="10.5" style="1" customWidth="1"/>
    <col min="3" max="3" width="28.83203125" style="1" customWidth="1"/>
    <col min="4" max="4" width="11.33203125" style="1" bestFit="1" customWidth="1"/>
    <col min="5" max="16384" width="10.66015625" style="1" customWidth="1"/>
  </cols>
  <sheetData>
    <row r="1" spans="1:2" s="1" customFormat="1" ht="27">
      <c r="A1" s="2" t="s">
        <v>212</v>
      </c>
      <c r="B1" s="2"/>
    </row>
    <row r="2" s="1" customFormat="1" ht="12.75">
      <c r="C2" s="3"/>
    </row>
    <row r="3" spans="1:3" s="1" customFormat="1" ht="12.75">
      <c r="A3" s="4" t="s">
        <v>213</v>
      </c>
      <c r="B3" s="5" t="s">
        <v>214</v>
      </c>
      <c r="C3" s="3" t="s">
        <v>215</v>
      </c>
    </row>
    <row r="4" spans="1:3" s="1" customFormat="1" ht="13.5" customHeight="1">
      <c r="A4" s="6" t="s">
        <v>216</v>
      </c>
      <c r="B4" s="7" t="s">
        <v>217</v>
      </c>
      <c r="C4" s="7" t="s">
        <v>218</v>
      </c>
    </row>
    <row r="5" spans="1:3" s="1" customFormat="1" ht="15" customHeight="1">
      <c r="A5" s="8" t="s">
        <v>219</v>
      </c>
      <c r="B5" s="9" t="s">
        <v>220</v>
      </c>
      <c r="C5" s="10" t="s">
        <v>158</v>
      </c>
    </row>
    <row r="6" spans="1:3" s="1" customFormat="1" ht="15" customHeight="1">
      <c r="A6" s="8" t="s">
        <v>221</v>
      </c>
      <c r="B6" s="9" t="s">
        <v>222</v>
      </c>
      <c r="C6" s="10" t="s">
        <v>158</v>
      </c>
    </row>
    <row r="7" spans="1:3" s="1" customFormat="1" ht="15" customHeight="1">
      <c r="A7" s="8" t="s">
        <v>223</v>
      </c>
      <c r="B7" s="9" t="s">
        <v>224</v>
      </c>
      <c r="C7" s="10" t="s">
        <v>158</v>
      </c>
    </row>
    <row r="8" spans="1:3" s="1" customFormat="1" ht="15" customHeight="1">
      <c r="A8" s="8" t="s">
        <v>225</v>
      </c>
      <c r="B8" s="9" t="s">
        <v>226</v>
      </c>
      <c r="C8" s="10" t="s">
        <v>158</v>
      </c>
    </row>
    <row r="9" spans="1:3" s="1" customFormat="1" ht="15" customHeight="1">
      <c r="A9" s="8" t="s">
        <v>227</v>
      </c>
      <c r="B9" s="9" t="s">
        <v>228</v>
      </c>
      <c r="C9" s="10" t="s">
        <v>158</v>
      </c>
    </row>
    <row r="10" spans="1:3" s="1" customFormat="1" ht="15" customHeight="1">
      <c r="A10" s="8" t="s">
        <v>229</v>
      </c>
      <c r="B10" s="9" t="s">
        <v>230</v>
      </c>
      <c r="C10" s="10" t="s">
        <v>158</v>
      </c>
    </row>
    <row r="11" spans="1:3" s="1" customFormat="1" ht="15" customHeight="1">
      <c r="A11" s="8" t="s">
        <v>231</v>
      </c>
      <c r="B11" s="9" t="s">
        <v>232</v>
      </c>
      <c r="C11" s="10" t="s">
        <v>158</v>
      </c>
    </row>
    <row r="12" spans="1:3" s="1" customFormat="1" ht="15" customHeight="1">
      <c r="A12" s="8" t="s">
        <v>233</v>
      </c>
      <c r="B12" s="9" t="s">
        <v>234</v>
      </c>
      <c r="C12" s="10" t="s">
        <v>158</v>
      </c>
    </row>
    <row r="13" spans="1:3" s="1" customFormat="1" ht="15" customHeight="1">
      <c r="A13" s="8" t="s">
        <v>235</v>
      </c>
      <c r="B13" s="9" t="s">
        <v>236</v>
      </c>
      <c r="C13" s="10" t="s">
        <v>158</v>
      </c>
    </row>
    <row r="14" spans="1:3" s="1" customFormat="1" ht="15" customHeight="1">
      <c r="A14" s="8" t="s">
        <v>237</v>
      </c>
      <c r="B14" s="9" t="s">
        <v>238</v>
      </c>
      <c r="C14" s="10" t="s">
        <v>158</v>
      </c>
    </row>
    <row r="15" spans="1:3" s="1" customFormat="1" ht="15" customHeight="1">
      <c r="A15" s="8" t="s">
        <v>239</v>
      </c>
      <c r="B15" s="9" t="s">
        <v>240</v>
      </c>
      <c r="C15" s="10" t="s">
        <v>158</v>
      </c>
    </row>
    <row r="16" spans="1:3" s="1" customFormat="1" ht="18.75" customHeight="1">
      <c r="A16" s="11" t="s">
        <v>241</v>
      </c>
      <c r="B16" s="11"/>
      <c r="C16" s="11"/>
    </row>
    <row r="18" s="1" customFormat="1" ht="12.75">
      <c r="B18" s="5"/>
    </row>
  </sheetData>
  <sheetProtection/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5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56" customWidth="1"/>
    <col min="2" max="2" width="24.33203125" style="56" customWidth="1"/>
    <col min="3" max="3" width="54.33203125" style="56" customWidth="1"/>
    <col min="4" max="4" width="25" style="56" customWidth="1"/>
    <col min="5" max="254" width="9.16015625" style="56" customWidth="1"/>
  </cols>
  <sheetData>
    <row r="1" s="34" customFormat="1" ht="19.5" customHeight="1">
      <c r="D1" s="52"/>
    </row>
    <row r="2" spans="1:4" ht="29.25" customHeight="1">
      <c r="A2" s="93" t="s">
        <v>11</v>
      </c>
      <c r="B2" s="94"/>
      <c r="C2" s="94"/>
      <c r="D2" s="94"/>
    </row>
    <row r="3" spans="1:4" ht="17.25" customHeight="1">
      <c r="A3" s="59" t="str">
        <f>'收入'!A3</f>
        <v>填报单位：南昌市新建区红十字会（本级）</v>
      </c>
      <c r="D3" s="52" t="s">
        <v>12</v>
      </c>
    </row>
    <row r="4" spans="1:4" ht="17.25" customHeight="1">
      <c r="A4" s="95" t="s">
        <v>13</v>
      </c>
      <c r="B4" s="96"/>
      <c r="C4" s="61" t="s">
        <v>14</v>
      </c>
      <c r="D4" s="63"/>
    </row>
    <row r="5" spans="1:4" ht="17.25" customHeight="1">
      <c r="A5" s="64" t="s">
        <v>15</v>
      </c>
      <c r="B5" s="67" t="s">
        <v>16</v>
      </c>
      <c r="C5" s="97" t="s">
        <v>17</v>
      </c>
      <c r="D5" s="97" t="s">
        <v>16</v>
      </c>
    </row>
    <row r="6" spans="1:4" ht="17.25" customHeight="1">
      <c r="A6" s="98" t="s">
        <v>18</v>
      </c>
      <c r="B6" s="90">
        <v>1993063.02</v>
      </c>
      <c r="C6" s="114" t="str">
        <f>'支出-2'!A7</f>
        <v>合计</v>
      </c>
      <c r="D6" s="90">
        <f>'支出-2'!B7</f>
        <v>1993063.02</v>
      </c>
    </row>
    <row r="7" spans="1:4" ht="17.25" customHeight="1">
      <c r="A7" s="103" t="s">
        <v>19</v>
      </c>
      <c r="B7" s="102">
        <f>'收入'!E7</f>
        <v>1993063.02</v>
      </c>
      <c r="C7" s="115" t="str">
        <f>'支出-2'!A8</f>
        <v>社会保障和就业支出</v>
      </c>
      <c r="D7" s="90">
        <f>'支出-2'!B8</f>
        <v>1908376.89</v>
      </c>
    </row>
    <row r="8" spans="1:4" ht="17.25" customHeight="1">
      <c r="A8" s="103" t="s">
        <v>20</v>
      </c>
      <c r="B8" s="90">
        <f>'收入'!F7</f>
        <v>0</v>
      </c>
      <c r="C8" s="115" t="str">
        <f>'支出-2'!A9</f>
        <v>卫生健康支出</v>
      </c>
      <c r="D8" s="90">
        <f>'支出-2'!B9</f>
        <v>42623.01</v>
      </c>
    </row>
    <row r="9" spans="1:4" ht="17.25" customHeight="1">
      <c r="A9" s="103" t="s">
        <v>21</v>
      </c>
      <c r="B9" s="90">
        <f>'收入'!G7</f>
        <v>0</v>
      </c>
      <c r="C9" s="115" t="str">
        <f>'支出-2'!A10</f>
        <v>住房保障支出</v>
      </c>
      <c r="D9" s="90">
        <f>'支出-2'!B10</f>
        <v>42063.12</v>
      </c>
    </row>
    <row r="10" spans="1:4" ht="17.25" customHeight="1">
      <c r="A10" s="103" t="s">
        <v>22</v>
      </c>
      <c r="B10" s="90">
        <f>'收入'!H7</f>
        <v>0</v>
      </c>
      <c r="C10" s="115">
        <f>'支出-2'!A11</f>
        <v>0</v>
      </c>
      <c r="D10" s="90">
        <f>'支出-2'!B11</f>
        <v>0</v>
      </c>
    </row>
    <row r="11" spans="1:4" ht="17.25" customHeight="1">
      <c r="A11" s="103" t="s">
        <v>23</v>
      </c>
      <c r="B11" s="90">
        <f>'收入'!I7</f>
        <v>0</v>
      </c>
      <c r="C11" s="115">
        <f>'支出-2'!A12</f>
        <v>0</v>
      </c>
      <c r="D11" s="90">
        <f>'支出-2'!B12</f>
        <v>0</v>
      </c>
    </row>
    <row r="12" spans="1:4" ht="17.25" customHeight="1">
      <c r="A12" s="103" t="s">
        <v>24</v>
      </c>
      <c r="B12" s="90">
        <f>'收入'!J7</f>
        <v>0</v>
      </c>
      <c r="C12" s="115">
        <f>'支出-2'!A13</f>
        <v>0</v>
      </c>
      <c r="D12" s="90">
        <f>'支出-2'!B13</f>
        <v>0</v>
      </c>
    </row>
    <row r="13" spans="1:4" ht="17.25" customHeight="1">
      <c r="A13" s="103" t="s">
        <v>25</v>
      </c>
      <c r="B13" s="90">
        <f>'收入'!K7</f>
        <v>0</v>
      </c>
      <c r="C13" s="115">
        <f>'支出-2'!A14</f>
        <v>0</v>
      </c>
      <c r="D13" s="90">
        <f>'支出-2'!B14</f>
        <v>0</v>
      </c>
    </row>
    <row r="14" spans="1:4" ht="17.25" customHeight="1">
      <c r="A14" s="103" t="s">
        <v>26</v>
      </c>
      <c r="B14" s="90">
        <f>'收入'!L7</f>
        <v>0</v>
      </c>
      <c r="C14" s="115">
        <f>'支出-2'!A15</f>
        <v>0</v>
      </c>
      <c r="D14" s="90">
        <f>'支出-2'!B15</f>
        <v>0</v>
      </c>
    </row>
    <row r="15" spans="1:4" ht="17.25" customHeight="1">
      <c r="A15" s="103" t="s">
        <v>27</v>
      </c>
      <c r="B15" s="90">
        <f>'收入'!M7</f>
        <v>0</v>
      </c>
      <c r="C15" s="115">
        <f>'支出-2'!A16</f>
        <v>0</v>
      </c>
      <c r="D15" s="90">
        <f>'支出-2'!B16</f>
        <v>0</v>
      </c>
    </row>
    <row r="16" spans="1:4" ht="17.25" customHeight="1">
      <c r="A16" s="103"/>
      <c r="B16" s="90"/>
      <c r="C16" s="115">
        <f>'支出-2'!A17</f>
        <v>0</v>
      </c>
      <c r="D16" s="90">
        <f>'支出-2'!B17</f>
        <v>0</v>
      </c>
    </row>
    <row r="17" spans="1:4" ht="17.25" customHeight="1">
      <c r="A17" s="103"/>
      <c r="B17" s="90"/>
      <c r="C17" s="115">
        <f>'支出-2'!A18</f>
        <v>0</v>
      </c>
      <c r="D17" s="90">
        <f>'支出-2'!B18</f>
        <v>0</v>
      </c>
    </row>
    <row r="18" spans="1:4" ht="19.5" customHeight="1">
      <c r="A18" s="103"/>
      <c r="B18" s="104"/>
      <c r="C18" s="115">
        <f>'支出-2'!A47</f>
        <v>0</v>
      </c>
      <c r="D18" s="90">
        <f>'支出-2'!B47</f>
        <v>0</v>
      </c>
    </row>
    <row r="19" spans="1:4" ht="19.5" customHeight="1">
      <c r="A19" s="103"/>
      <c r="B19" s="104"/>
      <c r="C19" s="115">
        <f>'支出-2'!A48</f>
        <v>0</v>
      </c>
      <c r="D19" s="90">
        <f>'支出-2'!B48</f>
        <v>0</v>
      </c>
    </row>
    <row r="20" spans="1:4" ht="19.5" customHeight="1">
      <c r="A20" s="103"/>
      <c r="B20" s="104"/>
      <c r="C20" s="115">
        <f>'支出-2'!A49</f>
        <v>0</v>
      </c>
      <c r="D20" s="90">
        <f>'支出-2'!B49</f>
        <v>0</v>
      </c>
    </row>
    <row r="21" spans="1:4" ht="17.25" customHeight="1">
      <c r="A21" s="105" t="s">
        <v>28</v>
      </c>
      <c r="B21" s="104">
        <f>SUM(B6,B11,B12,B13,B14,B15)</f>
        <v>1993063.02</v>
      </c>
      <c r="C21" s="105" t="s">
        <v>29</v>
      </c>
      <c r="D21" s="104">
        <f>'支出-2'!B7</f>
        <v>1993063.02</v>
      </c>
    </row>
    <row r="22" spans="1:4" ht="17.25" customHeight="1">
      <c r="A22" s="103" t="s">
        <v>30</v>
      </c>
      <c r="B22" s="90">
        <f>'收入'!N7</f>
        <v>0</v>
      </c>
      <c r="C22" s="103" t="s">
        <v>31</v>
      </c>
      <c r="D22" s="49">
        <f>B26-D21</f>
        <v>0</v>
      </c>
    </row>
    <row r="23" spans="1:4" ht="17.25" customHeight="1">
      <c r="A23" s="103" t="s">
        <v>32</v>
      </c>
      <c r="B23" s="106">
        <f>SUM(B24,B25)</f>
        <v>0</v>
      </c>
      <c r="C23" s="116"/>
      <c r="D23" s="104"/>
    </row>
    <row r="24" spans="1:4" ht="17.25" customHeight="1">
      <c r="A24" s="103" t="s">
        <v>33</v>
      </c>
      <c r="B24" s="90">
        <f>'收入'!O7</f>
        <v>0</v>
      </c>
      <c r="C24" s="116"/>
      <c r="D24" s="104"/>
    </row>
    <row r="25" spans="1:4" ht="17.25" customHeight="1">
      <c r="A25" s="103" t="s">
        <v>34</v>
      </c>
      <c r="B25" s="90">
        <f>'收入'!P7</f>
        <v>0</v>
      </c>
      <c r="C25" s="116"/>
      <c r="D25" s="104"/>
    </row>
    <row r="26" spans="1:4" ht="17.25" customHeight="1">
      <c r="A26" s="105" t="s">
        <v>35</v>
      </c>
      <c r="B26" s="101">
        <f>SUM(B21,B22,B23)</f>
        <v>1993063.02</v>
      </c>
      <c r="C26" s="105" t="s">
        <v>36</v>
      </c>
      <c r="D26" s="104">
        <f>SUM(D21,D22)</f>
        <v>1993063.02</v>
      </c>
    </row>
    <row r="52" ht="19.5" customHeight="1">
      <c r="AC52" s="117" t="s">
        <v>37</v>
      </c>
    </row>
    <row r="105" ht="19.5" customHeight="1">
      <c r="AO105" s="117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7.3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7.75" customHeight="1">
      <c r="A3" s="36" t="s">
        <v>39</v>
      </c>
      <c r="O3" s="52" t="s">
        <v>12</v>
      </c>
    </row>
    <row r="4" spans="1:15" ht="17.25" customHeight="1">
      <c r="A4" s="37" t="s">
        <v>40</v>
      </c>
      <c r="B4" s="38"/>
      <c r="C4" s="39" t="s">
        <v>41</v>
      </c>
      <c r="D4" s="37" t="s">
        <v>42</v>
      </c>
      <c r="E4" s="40"/>
      <c r="F4" s="40"/>
      <c r="G4" s="40"/>
      <c r="H4" s="40"/>
      <c r="I4" s="53" t="s">
        <v>43</v>
      </c>
      <c r="J4" s="53" t="s">
        <v>44</v>
      </c>
      <c r="K4" s="53" t="s">
        <v>45</v>
      </c>
      <c r="L4" s="53" t="s">
        <v>46</v>
      </c>
      <c r="M4" s="53" t="s">
        <v>47</v>
      </c>
      <c r="N4" s="53" t="s">
        <v>48</v>
      </c>
      <c r="O4" s="28" t="s">
        <v>49</v>
      </c>
    </row>
    <row r="5" spans="1:15" ht="58.5" customHeight="1">
      <c r="A5" s="41" t="s">
        <v>50</v>
      </c>
      <c r="B5" s="41" t="s">
        <v>51</v>
      </c>
      <c r="C5" s="42"/>
      <c r="D5" s="43" t="s">
        <v>52</v>
      </c>
      <c r="E5" s="44" t="s">
        <v>53</v>
      </c>
      <c r="F5" s="45" t="s">
        <v>54</v>
      </c>
      <c r="G5" s="45" t="s">
        <v>55</v>
      </c>
      <c r="H5" s="46" t="s">
        <v>56</v>
      </c>
      <c r="I5" s="53"/>
      <c r="J5" s="53"/>
      <c r="K5" s="53"/>
      <c r="L5" s="53"/>
      <c r="M5" s="53"/>
      <c r="N5" s="53"/>
      <c r="O5" s="28"/>
    </row>
    <row r="6" spans="1:15" ht="21" customHeight="1">
      <c r="A6" s="47" t="s">
        <v>57</v>
      </c>
      <c r="B6" s="47" t="s">
        <v>57</v>
      </c>
      <c r="C6" s="47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47">
        <f t="shared" si="0"/>
        <v>13</v>
      </c>
    </row>
    <row r="7" spans="1:15" ht="25.5" customHeight="1">
      <c r="A7" s="31" t="s">
        <v>41</v>
      </c>
      <c r="B7" s="31"/>
      <c r="C7" s="48">
        <v>1993063.02</v>
      </c>
      <c r="D7" s="48">
        <v>1993063.02</v>
      </c>
      <c r="E7" s="48">
        <v>1993063.02</v>
      </c>
      <c r="F7" s="49">
        <v>0</v>
      </c>
      <c r="G7" s="50">
        <v>0</v>
      </c>
      <c r="H7" s="51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9">
        <v>0</v>
      </c>
    </row>
    <row r="8" spans="1:15" ht="25.5" customHeight="1">
      <c r="A8" s="31" t="s">
        <v>58</v>
      </c>
      <c r="B8" s="31" t="s">
        <v>59</v>
      </c>
      <c r="C8" s="48">
        <v>1993063.02</v>
      </c>
      <c r="D8" s="48">
        <v>1993063.02</v>
      </c>
      <c r="E8" s="48">
        <v>1993063.02</v>
      </c>
      <c r="F8" s="49">
        <v>0</v>
      </c>
      <c r="G8" s="50">
        <v>0</v>
      </c>
      <c r="H8" s="51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9">
        <v>0</v>
      </c>
    </row>
    <row r="9" spans="1:15" ht="25.5" customHeight="1">
      <c r="A9" s="31" t="s">
        <v>60</v>
      </c>
      <c r="B9" s="31" t="s">
        <v>61</v>
      </c>
      <c r="C9" s="48">
        <v>1993063.02</v>
      </c>
      <c r="D9" s="48">
        <v>1993063.02</v>
      </c>
      <c r="E9" s="48">
        <v>1993063.02</v>
      </c>
      <c r="F9" s="49">
        <v>0</v>
      </c>
      <c r="G9" s="50">
        <v>0</v>
      </c>
      <c r="H9" s="51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</row>
    <row r="10" spans="1:15" ht="25.5" customHeight="1">
      <c r="A10" s="31" t="s">
        <v>62</v>
      </c>
      <c r="B10" s="31" t="s">
        <v>63</v>
      </c>
      <c r="C10" s="48">
        <v>1993063.02</v>
      </c>
      <c r="D10" s="48">
        <v>1993063.02</v>
      </c>
      <c r="E10" s="48">
        <v>1993063.02</v>
      </c>
      <c r="F10" s="49">
        <v>0</v>
      </c>
      <c r="G10" s="50">
        <v>0</v>
      </c>
      <c r="H10" s="51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</row>
    <row r="11" spans="3:15" ht="21" customHeight="1">
      <c r="C11" s="34"/>
      <c r="E11" s="34"/>
      <c r="F11" s="34"/>
      <c r="H11" s="34"/>
      <c r="I11" s="34"/>
      <c r="J11" s="34"/>
      <c r="K11" s="34"/>
      <c r="L11" s="34"/>
      <c r="M11" s="34"/>
      <c r="N11" s="34"/>
      <c r="O11" s="34"/>
    </row>
    <row r="12" spans="8:15" ht="21" customHeight="1">
      <c r="H12" s="34"/>
      <c r="I12" s="34"/>
      <c r="J12" s="34"/>
      <c r="K12" s="34"/>
      <c r="L12" s="34"/>
      <c r="M12" s="34"/>
      <c r="N12" s="34"/>
      <c r="O12" s="34"/>
    </row>
    <row r="13" spans="10:13" ht="21" customHeight="1">
      <c r="J13" s="34"/>
      <c r="K13" s="34"/>
      <c r="M13" s="34"/>
    </row>
    <row r="14" spans="7:10" ht="21" customHeight="1">
      <c r="G14" s="34"/>
      <c r="J14" s="34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84"/>
      <c r="B1" s="84"/>
      <c r="C1" s="84"/>
      <c r="D1" s="84"/>
      <c r="E1" s="84"/>
      <c r="F1" s="84"/>
      <c r="G1" s="84"/>
      <c r="H1" s="108"/>
      <c r="I1" s="84"/>
      <c r="J1" s="84"/>
    </row>
    <row r="2" spans="1:10" ht="29.25" customHeight="1">
      <c r="A2" s="73" t="s">
        <v>64</v>
      </c>
      <c r="B2" s="73"/>
      <c r="C2" s="73"/>
      <c r="D2" s="73"/>
      <c r="E2" s="73"/>
      <c r="F2" s="73"/>
      <c r="G2" s="73"/>
      <c r="H2" s="73"/>
      <c r="I2" s="85"/>
      <c r="J2" s="85"/>
    </row>
    <row r="3" spans="1:10" ht="21" customHeight="1">
      <c r="A3" s="59" t="s">
        <v>39</v>
      </c>
      <c r="B3" s="56"/>
      <c r="C3" s="84"/>
      <c r="D3" s="84"/>
      <c r="E3" s="84"/>
      <c r="F3" s="84"/>
      <c r="G3" s="84"/>
      <c r="H3" s="52" t="s">
        <v>12</v>
      </c>
      <c r="I3" s="84"/>
      <c r="J3" s="84"/>
    </row>
    <row r="4" spans="1:10" ht="21" customHeight="1">
      <c r="A4" s="60" t="s">
        <v>40</v>
      </c>
      <c r="B4" s="60"/>
      <c r="C4" s="109" t="s">
        <v>41</v>
      </c>
      <c r="D4" s="110" t="s">
        <v>65</v>
      </c>
      <c r="E4" s="111" t="s">
        <v>66</v>
      </c>
      <c r="F4" s="112" t="s">
        <v>67</v>
      </c>
      <c r="G4" s="28" t="s">
        <v>68</v>
      </c>
      <c r="H4" s="113" t="s">
        <v>69</v>
      </c>
      <c r="I4" s="84"/>
      <c r="J4" s="84"/>
    </row>
    <row r="5" spans="1:10" ht="21" customHeight="1">
      <c r="A5" s="86" t="s">
        <v>50</v>
      </c>
      <c r="B5" s="64" t="s">
        <v>70</v>
      </c>
      <c r="C5" s="109"/>
      <c r="D5" s="110"/>
      <c r="E5" s="111"/>
      <c r="F5" s="112"/>
      <c r="G5" s="28"/>
      <c r="H5" s="113"/>
      <c r="I5" s="84"/>
      <c r="J5" s="84"/>
    </row>
    <row r="6" spans="1:10" ht="21" customHeight="1">
      <c r="A6" s="87" t="s">
        <v>57</v>
      </c>
      <c r="B6" s="87" t="s">
        <v>57</v>
      </c>
      <c r="C6" s="87">
        <v>1</v>
      </c>
      <c r="D6" s="88">
        <f>C6+1</f>
        <v>2</v>
      </c>
      <c r="E6" s="88">
        <f>D6+1</f>
        <v>3</v>
      </c>
      <c r="F6" s="88">
        <f>E6+1</f>
        <v>4</v>
      </c>
      <c r="G6" s="88">
        <f>F6+1</f>
        <v>5</v>
      </c>
      <c r="H6" s="88">
        <f>G6+1</f>
        <v>6</v>
      </c>
      <c r="I6" s="56"/>
      <c r="J6" s="84"/>
    </row>
    <row r="7" spans="1:10" ht="18.75" customHeight="1">
      <c r="A7" s="69"/>
      <c r="B7" s="69" t="s">
        <v>41</v>
      </c>
      <c r="C7" s="89">
        <v>1993063.02</v>
      </c>
      <c r="D7" s="89">
        <v>923063.02</v>
      </c>
      <c r="E7" s="89">
        <v>1070000</v>
      </c>
      <c r="F7" s="89">
        <v>0</v>
      </c>
      <c r="G7" s="89">
        <v>0</v>
      </c>
      <c r="H7" s="90">
        <v>0</v>
      </c>
      <c r="I7" s="56"/>
      <c r="J7" s="84"/>
    </row>
    <row r="8" spans="1:10" ht="18.75" customHeight="1">
      <c r="A8" s="69" t="s">
        <v>58</v>
      </c>
      <c r="B8" s="69" t="s">
        <v>59</v>
      </c>
      <c r="C8" s="89">
        <v>1908376.89</v>
      </c>
      <c r="D8" s="89">
        <v>838376.89</v>
      </c>
      <c r="E8" s="89">
        <v>1070000</v>
      </c>
      <c r="F8" s="89">
        <v>0</v>
      </c>
      <c r="G8" s="89">
        <v>0</v>
      </c>
      <c r="H8" s="90">
        <v>0</v>
      </c>
      <c r="I8" s="56"/>
      <c r="J8" s="56"/>
    </row>
    <row r="9" spans="1:10" ht="18.75" customHeight="1">
      <c r="A9" s="69" t="s">
        <v>71</v>
      </c>
      <c r="B9" s="69" t="s">
        <v>72</v>
      </c>
      <c r="C9" s="89">
        <v>50516.16</v>
      </c>
      <c r="D9" s="89">
        <v>50516.16</v>
      </c>
      <c r="E9" s="89">
        <v>0</v>
      </c>
      <c r="F9" s="89">
        <v>0</v>
      </c>
      <c r="G9" s="89">
        <v>0</v>
      </c>
      <c r="H9" s="90">
        <v>0</v>
      </c>
      <c r="I9" s="56"/>
      <c r="J9" s="56"/>
    </row>
    <row r="10" spans="1:10" ht="18.75" customHeight="1">
      <c r="A10" s="69" t="s">
        <v>73</v>
      </c>
      <c r="B10" s="69" t="s">
        <v>74</v>
      </c>
      <c r="C10" s="89">
        <v>50516.16</v>
      </c>
      <c r="D10" s="89">
        <v>50516.16</v>
      </c>
      <c r="E10" s="89">
        <v>0</v>
      </c>
      <c r="F10" s="89">
        <v>0</v>
      </c>
      <c r="G10" s="89">
        <v>0</v>
      </c>
      <c r="H10" s="90">
        <v>0</v>
      </c>
      <c r="I10" s="56"/>
      <c r="J10" s="84"/>
    </row>
    <row r="11" spans="1:10" ht="18.75" customHeight="1">
      <c r="A11" s="69" t="s">
        <v>60</v>
      </c>
      <c r="B11" s="69" t="s">
        <v>61</v>
      </c>
      <c r="C11" s="89">
        <v>1857229.28</v>
      </c>
      <c r="D11" s="89">
        <v>787229.28</v>
      </c>
      <c r="E11" s="89">
        <v>1070000</v>
      </c>
      <c r="F11" s="89">
        <v>0</v>
      </c>
      <c r="G11" s="89">
        <v>0</v>
      </c>
      <c r="H11" s="90">
        <v>0</v>
      </c>
      <c r="I11" s="84"/>
      <c r="J11" s="84"/>
    </row>
    <row r="12" spans="1:10" ht="18.75" customHeight="1">
      <c r="A12" s="69" t="s">
        <v>62</v>
      </c>
      <c r="B12" s="69" t="s">
        <v>63</v>
      </c>
      <c r="C12" s="89">
        <v>1857229.28</v>
      </c>
      <c r="D12" s="89">
        <v>787229.28</v>
      </c>
      <c r="E12" s="89">
        <v>1070000</v>
      </c>
      <c r="F12" s="89">
        <v>0</v>
      </c>
      <c r="G12" s="89">
        <v>0</v>
      </c>
      <c r="H12" s="90">
        <v>0</v>
      </c>
      <c r="I12" s="84"/>
      <c r="J12" s="84"/>
    </row>
    <row r="13" spans="1:10" ht="18.75" customHeight="1">
      <c r="A13" s="69" t="s">
        <v>75</v>
      </c>
      <c r="B13" s="69" t="s">
        <v>76</v>
      </c>
      <c r="C13" s="89">
        <v>631.45</v>
      </c>
      <c r="D13" s="89">
        <v>631.45</v>
      </c>
      <c r="E13" s="89">
        <v>0</v>
      </c>
      <c r="F13" s="89">
        <v>0</v>
      </c>
      <c r="G13" s="89">
        <v>0</v>
      </c>
      <c r="H13" s="90">
        <v>0</v>
      </c>
      <c r="I13" s="84"/>
      <c r="J13" s="84"/>
    </row>
    <row r="14" spans="1:10" ht="18.75" customHeight="1">
      <c r="A14" s="69" t="s">
        <v>77</v>
      </c>
      <c r="B14" s="69" t="s">
        <v>78</v>
      </c>
      <c r="C14" s="89">
        <v>631.45</v>
      </c>
      <c r="D14" s="89">
        <v>631.45</v>
      </c>
      <c r="E14" s="89">
        <v>0</v>
      </c>
      <c r="F14" s="89">
        <v>0</v>
      </c>
      <c r="G14" s="89">
        <v>0</v>
      </c>
      <c r="H14" s="90">
        <v>0</v>
      </c>
      <c r="I14" s="84"/>
      <c r="J14" s="84"/>
    </row>
    <row r="15" spans="1:10" ht="18.75" customHeight="1">
      <c r="A15" s="69" t="s">
        <v>79</v>
      </c>
      <c r="B15" s="69" t="s">
        <v>80</v>
      </c>
      <c r="C15" s="89">
        <v>42623.01</v>
      </c>
      <c r="D15" s="89">
        <v>42623.01</v>
      </c>
      <c r="E15" s="89">
        <v>0</v>
      </c>
      <c r="F15" s="89">
        <v>0</v>
      </c>
      <c r="G15" s="89">
        <v>0</v>
      </c>
      <c r="H15" s="90">
        <v>0</v>
      </c>
      <c r="I15" s="84"/>
      <c r="J15" s="84"/>
    </row>
    <row r="16" spans="1:10" ht="18.75" customHeight="1">
      <c r="A16" s="69" t="s">
        <v>81</v>
      </c>
      <c r="B16" s="69" t="s">
        <v>82</v>
      </c>
      <c r="C16" s="89">
        <v>42623.01</v>
      </c>
      <c r="D16" s="89">
        <v>42623.01</v>
      </c>
      <c r="E16" s="89">
        <v>0</v>
      </c>
      <c r="F16" s="89">
        <v>0</v>
      </c>
      <c r="G16" s="89">
        <v>0</v>
      </c>
      <c r="H16" s="90">
        <v>0</v>
      </c>
      <c r="I16" s="84"/>
      <c r="J16" s="84"/>
    </row>
    <row r="17" spans="1:8" ht="18.75" customHeight="1">
      <c r="A17" s="69" t="s">
        <v>83</v>
      </c>
      <c r="B17" s="69" t="s">
        <v>84</v>
      </c>
      <c r="C17" s="89">
        <v>42623.01</v>
      </c>
      <c r="D17" s="89">
        <v>42623.01</v>
      </c>
      <c r="E17" s="89">
        <v>0</v>
      </c>
      <c r="F17" s="89">
        <v>0</v>
      </c>
      <c r="G17" s="89">
        <v>0</v>
      </c>
      <c r="H17" s="90">
        <v>0</v>
      </c>
    </row>
    <row r="18" spans="1:10" ht="18.75" customHeight="1">
      <c r="A18" s="69" t="s">
        <v>85</v>
      </c>
      <c r="B18" s="69" t="s">
        <v>86</v>
      </c>
      <c r="C18" s="89">
        <v>42063.12</v>
      </c>
      <c r="D18" s="89">
        <v>42063.12</v>
      </c>
      <c r="E18" s="89">
        <v>0</v>
      </c>
      <c r="F18" s="89">
        <v>0</v>
      </c>
      <c r="G18" s="89">
        <v>0</v>
      </c>
      <c r="H18" s="90">
        <v>0</v>
      </c>
      <c r="I18" s="84"/>
      <c r="J18" s="84"/>
    </row>
    <row r="19" spans="1:8" ht="18.75" customHeight="1">
      <c r="A19" s="69" t="s">
        <v>87</v>
      </c>
      <c r="B19" s="69" t="s">
        <v>88</v>
      </c>
      <c r="C19" s="89">
        <v>42063.12</v>
      </c>
      <c r="D19" s="89">
        <v>42063.12</v>
      </c>
      <c r="E19" s="89">
        <v>0</v>
      </c>
      <c r="F19" s="89">
        <v>0</v>
      </c>
      <c r="G19" s="89">
        <v>0</v>
      </c>
      <c r="H19" s="90">
        <v>0</v>
      </c>
    </row>
    <row r="20" spans="1:8" ht="18.75" customHeight="1">
      <c r="A20" s="69" t="s">
        <v>89</v>
      </c>
      <c r="B20" s="69" t="s">
        <v>90</v>
      </c>
      <c r="C20" s="89">
        <v>42063.12</v>
      </c>
      <c r="D20" s="89">
        <v>42063.12</v>
      </c>
      <c r="E20" s="89">
        <v>0</v>
      </c>
      <c r="F20" s="89">
        <v>0</v>
      </c>
      <c r="G20" s="89">
        <v>0</v>
      </c>
      <c r="H20" s="9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showGridLines="0" showZeros="0" workbookViewId="0" topLeftCell="A1">
      <selection activeCell="E1" sqref="E1"/>
    </sheetView>
  </sheetViews>
  <sheetFormatPr defaultColWidth="9.16015625" defaultRowHeight="12.75" customHeight="1"/>
  <cols>
    <col min="1" max="1" width="40.33203125" style="0" customWidth="1"/>
    <col min="2" max="2" width="18.5" style="0" customWidth="1"/>
    <col min="3" max="3" width="36.5" style="0" customWidth="1"/>
    <col min="4" max="4" width="18.5" style="0" customWidth="1"/>
    <col min="5" max="5" width="22.83203125" style="0" customWidth="1"/>
    <col min="6" max="6" width="26.66015625" style="0" customWidth="1"/>
    <col min="7" max="7" width="9.16015625" style="0" customWidth="1"/>
  </cols>
  <sheetData>
    <row r="1" spans="1:7" ht="19.5" customHeight="1">
      <c r="A1" s="56"/>
      <c r="B1" s="56"/>
      <c r="C1" s="56"/>
      <c r="D1" s="56"/>
      <c r="E1" s="56"/>
      <c r="F1" s="52"/>
      <c r="G1" s="56"/>
    </row>
    <row r="2" spans="1:7" ht="29.25" customHeight="1">
      <c r="A2" s="93" t="s">
        <v>91</v>
      </c>
      <c r="B2" s="94"/>
      <c r="C2" s="94"/>
      <c r="D2" s="94"/>
      <c r="E2" s="94"/>
      <c r="F2" s="94"/>
      <c r="G2" s="56"/>
    </row>
    <row r="3" spans="1:7" ht="17.25" customHeight="1">
      <c r="A3" s="59" t="str">
        <f>'收入'!A3</f>
        <v>填报单位：南昌市新建区红十字会（本级）</v>
      </c>
      <c r="B3" s="56"/>
      <c r="C3" s="56"/>
      <c r="D3" s="56"/>
      <c r="E3" s="56"/>
      <c r="F3" s="52" t="s">
        <v>12</v>
      </c>
      <c r="G3" s="56"/>
    </row>
    <row r="4" spans="1:7" ht="17.25" customHeight="1">
      <c r="A4" s="95" t="s">
        <v>13</v>
      </c>
      <c r="B4" s="96"/>
      <c r="C4" s="61" t="s">
        <v>14</v>
      </c>
      <c r="D4" s="62"/>
      <c r="E4" s="62"/>
      <c r="F4" s="63"/>
      <c r="G4" s="56"/>
    </row>
    <row r="5" spans="1:7" ht="17.25" customHeight="1">
      <c r="A5" s="64" t="s">
        <v>15</v>
      </c>
      <c r="B5" s="67" t="s">
        <v>16</v>
      </c>
      <c r="C5" s="97" t="s">
        <v>17</v>
      </c>
      <c r="D5" s="97" t="s">
        <v>41</v>
      </c>
      <c r="E5" s="97" t="s">
        <v>92</v>
      </c>
      <c r="F5" s="97" t="s">
        <v>93</v>
      </c>
      <c r="G5" s="56"/>
    </row>
    <row r="6" spans="1:7" ht="17.25" customHeight="1">
      <c r="A6" s="98" t="s">
        <v>94</v>
      </c>
      <c r="B6" s="99">
        <v>1993063.02</v>
      </c>
      <c r="C6" s="100" t="s">
        <v>95</v>
      </c>
      <c r="D6" s="101">
        <f>'财拨'!B7</f>
        <v>1993063.02</v>
      </c>
      <c r="E6" s="101">
        <f>'财拨'!C7</f>
        <v>1993063.02</v>
      </c>
      <c r="F6" s="101">
        <f>'财拨'!D7</f>
        <v>0</v>
      </c>
      <c r="G6" s="56"/>
    </row>
    <row r="7" spans="1:7" ht="17.25" customHeight="1">
      <c r="A7" s="98" t="s">
        <v>19</v>
      </c>
      <c r="B7" s="102">
        <f>'收入'!E7</f>
        <v>1993063.02</v>
      </c>
      <c r="C7" s="100" t="str">
        <f>'财拨'!A8</f>
        <v>社会保障和就业支出</v>
      </c>
      <c r="D7" s="101">
        <f>'财拨'!B8</f>
        <v>1908376.89</v>
      </c>
      <c r="E7" s="101">
        <f>'财拨'!C8</f>
        <v>1908376.89</v>
      </c>
      <c r="F7" s="101">
        <f>'财拨'!D8</f>
        <v>0</v>
      </c>
      <c r="G7" s="56"/>
    </row>
    <row r="8" spans="1:7" ht="17.25" customHeight="1">
      <c r="A8" s="103" t="s">
        <v>20</v>
      </c>
      <c r="B8" s="102">
        <f>'收入'!F7</f>
        <v>0</v>
      </c>
      <c r="C8" s="103" t="str">
        <f>'财拨'!A9</f>
        <v>卫生健康支出</v>
      </c>
      <c r="D8" s="101">
        <f>'财拨'!B9</f>
        <v>42623.01</v>
      </c>
      <c r="E8" s="101">
        <f>'财拨'!C9</f>
        <v>42623.01</v>
      </c>
      <c r="F8" s="101">
        <f>'财拨'!D9</f>
        <v>0</v>
      </c>
      <c r="G8" s="56"/>
    </row>
    <row r="9" spans="1:7" ht="17.25" customHeight="1">
      <c r="A9" s="103" t="s">
        <v>21</v>
      </c>
      <c r="B9" s="90">
        <f>'收入'!G7</f>
        <v>0</v>
      </c>
      <c r="C9" s="103" t="str">
        <f>'财拨'!A10</f>
        <v>住房保障支出</v>
      </c>
      <c r="D9" s="101">
        <f>'财拨'!B10</f>
        <v>42063.12</v>
      </c>
      <c r="E9" s="101">
        <f>'财拨'!C10</f>
        <v>42063.12</v>
      </c>
      <c r="F9" s="101">
        <f>'财拨'!D10</f>
        <v>0</v>
      </c>
      <c r="G9" s="56"/>
    </row>
    <row r="10" spans="1:7" ht="17.25" customHeight="1">
      <c r="A10" s="103" t="s">
        <v>22</v>
      </c>
      <c r="B10" s="90">
        <f>'收入'!H7</f>
        <v>0</v>
      </c>
      <c r="C10" s="103">
        <f>'财拨'!A11</f>
        <v>0</v>
      </c>
      <c r="D10" s="101">
        <f>'财拨'!B11</f>
        <v>0</v>
      </c>
      <c r="E10" s="101">
        <f>'财拨'!C11</f>
        <v>0</v>
      </c>
      <c r="F10" s="101">
        <f>'财拨'!D11</f>
        <v>0</v>
      </c>
      <c r="G10" s="56"/>
    </row>
    <row r="11" spans="1:7" ht="17.25" customHeight="1">
      <c r="A11" s="103"/>
      <c r="B11" s="90"/>
      <c r="C11" s="103">
        <f>'财拨'!A12</f>
        <v>0</v>
      </c>
      <c r="D11" s="101">
        <f>'财拨'!B12</f>
        <v>0</v>
      </c>
      <c r="E11" s="101">
        <f>'财拨'!C12</f>
        <v>0</v>
      </c>
      <c r="F11" s="101">
        <f>'财拨'!D12</f>
        <v>0</v>
      </c>
      <c r="G11" s="56"/>
    </row>
    <row r="12" spans="1:7" ht="17.25" customHeight="1">
      <c r="A12" s="103"/>
      <c r="B12" s="90"/>
      <c r="C12" s="103">
        <f>'财拨'!A13</f>
        <v>0</v>
      </c>
      <c r="D12" s="101">
        <f>'财拨'!B13</f>
        <v>0</v>
      </c>
      <c r="E12" s="101">
        <f>'财拨'!C13</f>
        <v>0</v>
      </c>
      <c r="F12" s="101">
        <f>'财拨'!D13</f>
        <v>0</v>
      </c>
      <c r="G12" s="56"/>
    </row>
    <row r="13" spans="1:7" ht="17.25" customHeight="1">
      <c r="A13" s="103"/>
      <c r="B13" s="90"/>
      <c r="C13" s="103">
        <f>'财拨'!A14</f>
        <v>0</v>
      </c>
      <c r="D13" s="101">
        <f>'财拨'!B14</f>
        <v>0</v>
      </c>
      <c r="E13" s="101">
        <f>'财拨'!C14</f>
        <v>0</v>
      </c>
      <c r="F13" s="101">
        <f>'财拨'!D14</f>
        <v>0</v>
      </c>
      <c r="G13" s="56"/>
    </row>
    <row r="14" spans="1:7" ht="17.25" customHeight="1">
      <c r="A14" s="103"/>
      <c r="B14" s="90"/>
      <c r="C14" s="103">
        <f>'财拨'!A15</f>
        <v>0</v>
      </c>
      <c r="D14" s="101">
        <f>'财拨'!B15</f>
        <v>0</v>
      </c>
      <c r="E14" s="101">
        <f>'财拨'!C15</f>
        <v>0</v>
      </c>
      <c r="F14" s="101">
        <f>'财拨'!D15</f>
        <v>0</v>
      </c>
      <c r="G14" s="56"/>
    </row>
    <row r="15" spans="1:7" ht="19.5" customHeight="1">
      <c r="A15" s="103"/>
      <c r="B15" s="104"/>
      <c r="C15" s="103">
        <f>'财拨'!A43</f>
        <v>0</v>
      </c>
      <c r="D15" s="101">
        <f>'财拨'!B43</f>
        <v>0</v>
      </c>
      <c r="E15" s="101">
        <f>'财拨'!C43</f>
        <v>0</v>
      </c>
      <c r="F15" s="101">
        <f>'财拨'!D43</f>
        <v>0</v>
      </c>
      <c r="G15" s="56"/>
    </row>
    <row r="16" spans="1:7" ht="19.5" customHeight="1">
      <c r="A16" s="103"/>
      <c r="B16" s="104"/>
      <c r="C16" s="103">
        <f>'财拨'!A44</f>
        <v>0</v>
      </c>
      <c r="D16" s="101">
        <f>'财拨'!B44</f>
        <v>0</v>
      </c>
      <c r="E16" s="101">
        <f>'财拨'!C44</f>
        <v>0</v>
      </c>
      <c r="F16" s="101">
        <f>'财拨'!D44</f>
        <v>0</v>
      </c>
      <c r="G16" s="56"/>
    </row>
    <row r="17" spans="1:7" ht="19.5" customHeight="1">
      <c r="A17" s="103"/>
      <c r="B17" s="104"/>
      <c r="C17" s="103">
        <f>'财拨'!A45</f>
        <v>0</v>
      </c>
      <c r="D17" s="101">
        <f>'财拨'!B45</f>
        <v>0</v>
      </c>
      <c r="E17" s="101">
        <f>'财拨'!C45</f>
        <v>0</v>
      </c>
      <c r="F17" s="101">
        <f>'财拨'!D45</f>
        <v>0</v>
      </c>
      <c r="G17" s="56"/>
    </row>
    <row r="18" spans="1:8" ht="19.5" customHeight="1">
      <c r="A18" s="103"/>
      <c r="B18" s="104"/>
      <c r="C18" s="103">
        <f>'财拨'!A46</f>
        <v>0</v>
      </c>
      <c r="D18" s="101">
        <f>'财拨'!B46</f>
        <v>0</v>
      </c>
      <c r="E18" s="101">
        <f>'财拨'!C46</f>
        <v>0</v>
      </c>
      <c r="F18" s="101">
        <f>'财拨'!D46</f>
        <v>0</v>
      </c>
      <c r="G18" s="56"/>
      <c r="H18" s="34"/>
    </row>
    <row r="19" spans="1:7" ht="19.5" customHeight="1">
      <c r="A19" s="103"/>
      <c r="B19" s="104"/>
      <c r="C19" s="103">
        <f>'财拨'!A47</f>
        <v>0</v>
      </c>
      <c r="D19" s="101">
        <f>'财拨'!B47</f>
        <v>0</v>
      </c>
      <c r="E19" s="101">
        <f>'财拨'!C47</f>
        <v>0</v>
      </c>
      <c r="F19" s="101">
        <f>'财拨'!D47</f>
        <v>0</v>
      </c>
      <c r="G19" s="56"/>
    </row>
    <row r="20" spans="1:7" ht="19.5" customHeight="1">
      <c r="A20" s="103"/>
      <c r="B20" s="104"/>
      <c r="C20" s="103">
        <f>'财拨'!A48</f>
        <v>0</v>
      </c>
      <c r="D20" s="101">
        <f>'财拨'!B48</f>
        <v>0</v>
      </c>
      <c r="E20" s="101">
        <f>'财拨'!C48</f>
        <v>0</v>
      </c>
      <c r="F20" s="101">
        <f>'财拨'!D48</f>
        <v>0</v>
      </c>
      <c r="G20" s="56"/>
    </row>
    <row r="21" spans="1:7" ht="19.5" customHeight="1">
      <c r="A21" s="103"/>
      <c r="B21" s="104"/>
      <c r="C21" s="103">
        <f>'财拨'!A49</f>
        <v>0</v>
      </c>
      <c r="D21" s="101">
        <f>'财拨'!B49</f>
        <v>0</v>
      </c>
      <c r="E21" s="101">
        <f>'财拨'!C49</f>
        <v>0</v>
      </c>
      <c r="F21" s="101">
        <f>'财拨'!D49</f>
        <v>0</v>
      </c>
      <c r="G21" s="56"/>
    </row>
    <row r="22" spans="1:7" ht="17.25" customHeight="1">
      <c r="A22" s="103" t="s">
        <v>96</v>
      </c>
      <c r="B22" s="104"/>
      <c r="C22" s="105" t="s">
        <v>97</v>
      </c>
      <c r="D22" s="101">
        <f>'财拨(结转)'!B7</f>
        <v>0</v>
      </c>
      <c r="E22" s="101">
        <f>'财拨(结转)'!C7</f>
        <v>0</v>
      </c>
      <c r="F22" s="106">
        <f>'财拨(结转)'!D7</f>
        <v>0</v>
      </c>
      <c r="G22" s="56"/>
    </row>
    <row r="23" spans="2:7" ht="17.25" customHeight="1">
      <c r="B23" s="90"/>
      <c r="C23" s="103"/>
      <c r="D23" s="101"/>
      <c r="E23" s="101"/>
      <c r="F23" s="106"/>
      <c r="G23" s="56"/>
    </row>
    <row r="24" spans="1:7" ht="17.25" customHeight="1">
      <c r="A24" s="103"/>
      <c r="B24" s="106"/>
      <c r="C24" s="103"/>
      <c r="D24" s="101"/>
      <c r="E24" s="101"/>
      <c r="F24" s="106"/>
      <c r="G24" s="56"/>
    </row>
    <row r="25" spans="1:7" ht="17.25" customHeight="1">
      <c r="A25" s="103"/>
      <c r="B25" s="90"/>
      <c r="C25" s="103"/>
      <c r="D25" s="101"/>
      <c r="E25" s="101"/>
      <c r="F25" s="106"/>
      <c r="G25" s="56"/>
    </row>
    <row r="26" spans="1:7" ht="17.25" customHeight="1">
      <c r="A26" s="103"/>
      <c r="B26" s="90"/>
      <c r="C26" s="103"/>
      <c r="D26" s="101"/>
      <c r="E26" s="101"/>
      <c r="F26" s="106"/>
      <c r="G26" s="56"/>
    </row>
    <row r="27" spans="1:7" ht="17.25" customHeight="1">
      <c r="A27" s="105" t="s">
        <v>35</v>
      </c>
      <c r="B27" s="104">
        <f>B6</f>
        <v>1993063.02</v>
      </c>
      <c r="C27" s="105" t="s">
        <v>36</v>
      </c>
      <c r="D27" s="101">
        <f>'财拨'!B7+'财拨(结转)'!B7</f>
        <v>1993063.02</v>
      </c>
      <c r="E27" s="101">
        <f>'财拨'!C7+'财拨(结转)'!C7</f>
        <v>1993063.02</v>
      </c>
      <c r="F27" s="101">
        <f>'财拨'!D7+'财拨(结转)'!D7</f>
        <v>0</v>
      </c>
      <c r="G27" s="56"/>
    </row>
    <row r="53" ht="12.75" customHeight="1">
      <c r="AF53" s="34"/>
    </row>
    <row r="54" ht="12.75" customHeight="1">
      <c r="AD54" s="34"/>
    </row>
    <row r="55" spans="31:32" ht="12.75" customHeight="1">
      <c r="AE55" s="34"/>
      <c r="AF55" s="34"/>
    </row>
    <row r="56" spans="32:33" ht="12.75" customHeight="1">
      <c r="AF56" s="34"/>
      <c r="AG56" s="34"/>
    </row>
    <row r="57" ht="12.75" customHeight="1">
      <c r="AG57" s="107" t="s">
        <v>37</v>
      </c>
    </row>
    <row r="94" ht="12.75" customHeight="1">
      <c r="Z94" s="34"/>
    </row>
    <row r="95" spans="23:26" ht="12.75" customHeight="1">
      <c r="W95" s="34"/>
      <c r="X95" s="34"/>
      <c r="Y95" s="34"/>
      <c r="Z95" s="107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4" customWidth="1"/>
    <col min="2" max="2" width="36.16015625" style="34" customWidth="1"/>
    <col min="3" max="5" width="28" style="34" customWidth="1"/>
    <col min="6" max="6" width="9.16015625" style="34" customWidth="1"/>
    <col min="7" max="7" width="13.5" style="34" customWidth="1"/>
    <col min="8" max="16384" width="9.16015625" style="34" customWidth="1"/>
  </cols>
  <sheetData>
    <row r="1" spans="1:7" ht="21" customHeight="1">
      <c r="A1" s="56"/>
      <c r="B1" s="56"/>
      <c r="C1" s="56"/>
      <c r="D1" s="56"/>
      <c r="E1" s="56"/>
      <c r="F1" s="56"/>
      <c r="G1" s="56"/>
    </row>
    <row r="2" spans="1:7" ht="29.25" customHeight="1">
      <c r="A2" s="57" t="s">
        <v>98</v>
      </c>
      <c r="B2" s="57"/>
      <c r="C2" s="57"/>
      <c r="D2" s="57"/>
      <c r="E2" s="57"/>
      <c r="F2" s="58"/>
      <c r="G2" s="58"/>
    </row>
    <row r="3" spans="1:7" ht="21" customHeight="1">
      <c r="A3" s="59" t="s">
        <v>39</v>
      </c>
      <c r="B3" s="56"/>
      <c r="C3" s="56"/>
      <c r="D3" s="56"/>
      <c r="E3" s="52" t="s">
        <v>12</v>
      </c>
      <c r="F3" s="56"/>
      <c r="G3" s="56"/>
    </row>
    <row r="4" spans="1:7" ht="17.25" customHeight="1">
      <c r="A4" s="60" t="s">
        <v>40</v>
      </c>
      <c r="B4" s="61"/>
      <c r="C4" s="61" t="s">
        <v>99</v>
      </c>
      <c r="D4" s="62"/>
      <c r="E4" s="63"/>
      <c r="F4" s="56"/>
      <c r="G4" s="56"/>
    </row>
    <row r="5" spans="1:7" ht="21" customHeight="1">
      <c r="A5" s="64" t="s">
        <v>50</v>
      </c>
      <c r="B5" s="65" t="s">
        <v>70</v>
      </c>
      <c r="C5" s="66" t="s">
        <v>41</v>
      </c>
      <c r="D5" s="66" t="s">
        <v>65</v>
      </c>
      <c r="E5" s="66" t="s">
        <v>66</v>
      </c>
      <c r="F5" s="56"/>
      <c r="G5" s="56"/>
    </row>
    <row r="6" spans="1:7" ht="21" customHeight="1">
      <c r="A6" s="67" t="s">
        <v>57</v>
      </c>
      <c r="B6" s="67" t="s">
        <v>57</v>
      </c>
      <c r="C6" s="68">
        <v>1</v>
      </c>
      <c r="D6" s="68">
        <f>C6+1</f>
        <v>2</v>
      </c>
      <c r="E6" s="68">
        <f>D6+1</f>
        <v>3</v>
      </c>
      <c r="F6" s="56"/>
      <c r="G6" s="56"/>
    </row>
    <row r="7" spans="1:7" ht="18.75" customHeight="1">
      <c r="A7" s="69"/>
      <c r="B7" s="70" t="s">
        <v>41</v>
      </c>
      <c r="C7" s="92">
        <v>1993063.02</v>
      </c>
      <c r="D7" s="89">
        <v>923063.02</v>
      </c>
      <c r="E7" s="90">
        <v>1070000</v>
      </c>
      <c r="F7" s="56"/>
      <c r="G7" s="56"/>
    </row>
    <row r="8" spans="1:7" ht="18.75" customHeight="1">
      <c r="A8" s="69" t="s">
        <v>58</v>
      </c>
      <c r="B8" s="70" t="s">
        <v>59</v>
      </c>
      <c r="C8" s="92">
        <v>1908376.89</v>
      </c>
      <c r="D8" s="89">
        <v>838376.89</v>
      </c>
      <c r="E8" s="90">
        <v>1070000</v>
      </c>
      <c r="F8" s="56"/>
      <c r="G8" s="56"/>
    </row>
    <row r="9" spans="1:7" ht="18.75" customHeight="1">
      <c r="A9" s="69" t="s">
        <v>71</v>
      </c>
      <c r="B9" s="70" t="s">
        <v>72</v>
      </c>
      <c r="C9" s="92">
        <v>50516.16</v>
      </c>
      <c r="D9" s="89">
        <v>50516.16</v>
      </c>
      <c r="E9" s="90">
        <v>0</v>
      </c>
      <c r="F9" s="56"/>
      <c r="G9" s="56"/>
    </row>
    <row r="10" spans="1:7" ht="20.25" customHeight="1">
      <c r="A10" s="69" t="s">
        <v>73</v>
      </c>
      <c r="B10" s="70" t="s">
        <v>74</v>
      </c>
      <c r="C10" s="92">
        <v>50516.16</v>
      </c>
      <c r="D10" s="89">
        <v>50516.16</v>
      </c>
      <c r="E10" s="90">
        <v>0</v>
      </c>
      <c r="F10" s="56"/>
      <c r="G10" s="56"/>
    </row>
    <row r="11" spans="1:7" ht="18.75" customHeight="1">
      <c r="A11" s="69" t="s">
        <v>60</v>
      </c>
      <c r="B11" s="70" t="s">
        <v>61</v>
      </c>
      <c r="C11" s="92">
        <v>1857229.28</v>
      </c>
      <c r="D11" s="89">
        <v>787229.28</v>
      </c>
      <c r="E11" s="90">
        <v>1070000</v>
      </c>
      <c r="F11" s="56"/>
      <c r="G11" s="56"/>
    </row>
    <row r="12" spans="1:7" ht="18.75" customHeight="1">
      <c r="A12" s="69" t="s">
        <v>62</v>
      </c>
      <c r="B12" s="70" t="s">
        <v>63</v>
      </c>
      <c r="C12" s="92">
        <v>1857229.28</v>
      </c>
      <c r="D12" s="89">
        <v>787229.28</v>
      </c>
      <c r="E12" s="90">
        <v>1070000</v>
      </c>
      <c r="F12" s="56"/>
      <c r="G12" s="56"/>
    </row>
    <row r="13" spans="1:7" ht="18.75" customHeight="1">
      <c r="A13" s="69" t="s">
        <v>75</v>
      </c>
      <c r="B13" s="70" t="s">
        <v>76</v>
      </c>
      <c r="C13" s="92">
        <v>631.45</v>
      </c>
      <c r="D13" s="89">
        <v>631.45</v>
      </c>
      <c r="E13" s="90">
        <v>0</v>
      </c>
      <c r="F13" s="56"/>
      <c r="G13" s="56"/>
    </row>
    <row r="14" spans="1:7" ht="18.75" customHeight="1">
      <c r="A14" s="69" t="s">
        <v>77</v>
      </c>
      <c r="B14" s="70" t="s">
        <v>78</v>
      </c>
      <c r="C14" s="92">
        <v>631.45</v>
      </c>
      <c r="D14" s="89">
        <v>631.45</v>
      </c>
      <c r="E14" s="90">
        <v>0</v>
      </c>
      <c r="F14" s="56"/>
      <c r="G14" s="56"/>
    </row>
    <row r="15" spans="1:7" ht="18.75" customHeight="1">
      <c r="A15" s="69" t="s">
        <v>79</v>
      </c>
      <c r="B15" s="70" t="s">
        <v>80</v>
      </c>
      <c r="C15" s="92">
        <v>42623.01</v>
      </c>
      <c r="D15" s="89">
        <v>42623.01</v>
      </c>
      <c r="E15" s="90">
        <v>0</v>
      </c>
      <c r="F15" s="56"/>
      <c r="G15" s="56"/>
    </row>
    <row r="16" spans="1:7" ht="18.75" customHeight="1">
      <c r="A16" s="69" t="s">
        <v>81</v>
      </c>
      <c r="B16" s="70" t="s">
        <v>82</v>
      </c>
      <c r="C16" s="92">
        <v>42623.01</v>
      </c>
      <c r="D16" s="89">
        <v>42623.01</v>
      </c>
      <c r="E16" s="90">
        <v>0</v>
      </c>
      <c r="F16" s="56"/>
      <c r="G16" s="56"/>
    </row>
    <row r="17" spans="1:5" ht="18.75" customHeight="1">
      <c r="A17" s="69" t="s">
        <v>83</v>
      </c>
      <c r="B17" s="70" t="s">
        <v>84</v>
      </c>
      <c r="C17" s="92">
        <v>42623.01</v>
      </c>
      <c r="D17" s="89">
        <v>42623.01</v>
      </c>
      <c r="E17" s="90">
        <v>0</v>
      </c>
    </row>
    <row r="18" spans="1:7" ht="18.75" customHeight="1">
      <c r="A18" s="69" t="s">
        <v>85</v>
      </c>
      <c r="B18" s="70" t="s">
        <v>86</v>
      </c>
      <c r="C18" s="92">
        <v>42063.12</v>
      </c>
      <c r="D18" s="89">
        <v>42063.12</v>
      </c>
      <c r="E18" s="90">
        <v>0</v>
      </c>
      <c r="F18" s="56"/>
      <c r="G18" s="56"/>
    </row>
    <row r="19" spans="1:5" ht="18.75" customHeight="1">
      <c r="A19" s="69" t="s">
        <v>87</v>
      </c>
      <c r="B19" s="70" t="s">
        <v>88</v>
      </c>
      <c r="C19" s="92">
        <v>42063.12</v>
      </c>
      <c r="D19" s="89">
        <v>42063.12</v>
      </c>
      <c r="E19" s="90">
        <v>0</v>
      </c>
    </row>
    <row r="20" spans="1:5" ht="18.75" customHeight="1">
      <c r="A20" s="69" t="s">
        <v>89</v>
      </c>
      <c r="B20" s="70" t="s">
        <v>90</v>
      </c>
      <c r="C20" s="92">
        <v>42063.12</v>
      </c>
      <c r="D20" s="89">
        <v>42063.12</v>
      </c>
      <c r="E20" s="90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84"/>
      <c r="B1" s="84"/>
      <c r="C1" s="84"/>
      <c r="D1" s="84"/>
      <c r="E1" s="84"/>
      <c r="F1" s="84"/>
      <c r="G1" s="84"/>
    </row>
    <row r="2" spans="1:7" ht="29.25" customHeight="1">
      <c r="A2" s="73" t="s">
        <v>100</v>
      </c>
      <c r="B2" s="73"/>
      <c r="C2" s="73"/>
      <c r="D2" s="73"/>
      <c r="E2" s="73"/>
      <c r="F2" s="85"/>
      <c r="G2" s="85"/>
    </row>
    <row r="3" spans="1:7" ht="21" customHeight="1">
      <c r="A3" s="59" t="s">
        <v>39</v>
      </c>
      <c r="B3" s="56"/>
      <c r="C3" s="84"/>
      <c r="D3" s="84"/>
      <c r="E3" s="52" t="s">
        <v>12</v>
      </c>
      <c r="F3" s="84"/>
      <c r="G3" s="84"/>
    </row>
    <row r="4" spans="1:7" ht="17.25" customHeight="1">
      <c r="A4" s="60" t="s">
        <v>101</v>
      </c>
      <c r="B4" s="61"/>
      <c r="C4" s="61" t="s">
        <v>102</v>
      </c>
      <c r="D4" s="62"/>
      <c r="E4" s="63"/>
      <c r="F4" s="84"/>
      <c r="G4" s="84"/>
    </row>
    <row r="5" spans="1:7" ht="21" customHeight="1">
      <c r="A5" s="86" t="s">
        <v>50</v>
      </c>
      <c r="B5" s="65" t="s">
        <v>70</v>
      </c>
      <c r="C5" s="66" t="s">
        <v>41</v>
      </c>
      <c r="D5" s="66" t="s">
        <v>103</v>
      </c>
      <c r="E5" s="66" t="s">
        <v>104</v>
      </c>
      <c r="F5" s="84"/>
      <c r="G5" s="84"/>
    </row>
    <row r="6" spans="1:7" ht="21" customHeight="1">
      <c r="A6" s="87" t="s">
        <v>57</v>
      </c>
      <c r="B6" s="87" t="s">
        <v>57</v>
      </c>
      <c r="C6" s="88">
        <v>1</v>
      </c>
      <c r="D6" s="88">
        <f>C6+1</f>
        <v>2</v>
      </c>
      <c r="E6" s="88">
        <f>D6+1</f>
        <v>3</v>
      </c>
      <c r="F6" s="84"/>
      <c r="G6" s="84"/>
    </row>
    <row r="7" spans="1:8" ht="18.75" customHeight="1">
      <c r="A7" s="69"/>
      <c r="B7" s="69" t="s">
        <v>41</v>
      </c>
      <c r="C7" s="89">
        <v>923063.02</v>
      </c>
      <c r="D7" s="89">
        <v>768359.74</v>
      </c>
      <c r="E7" s="90">
        <v>154703.28</v>
      </c>
      <c r="F7" s="91"/>
      <c r="G7" s="91"/>
      <c r="H7" s="34"/>
    </row>
    <row r="8" spans="1:8" ht="18.75" customHeight="1">
      <c r="A8" s="69" t="s">
        <v>105</v>
      </c>
      <c r="B8" s="69" t="s">
        <v>106</v>
      </c>
      <c r="C8" s="89">
        <v>853359.74</v>
      </c>
      <c r="D8" s="89">
        <v>768359.74</v>
      </c>
      <c r="E8" s="90">
        <v>85000</v>
      </c>
      <c r="F8" s="56"/>
      <c r="G8" s="56"/>
      <c r="H8" s="34"/>
    </row>
    <row r="9" spans="1:7" ht="18.75" customHeight="1">
      <c r="A9" s="69" t="s">
        <v>107</v>
      </c>
      <c r="B9" s="69" t="s">
        <v>108</v>
      </c>
      <c r="C9" s="89">
        <v>315000</v>
      </c>
      <c r="D9" s="89">
        <v>315000</v>
      </c>
      <c r="E9" s="90">
        <v>0</v>
      </c>
      <c r="F9" s="56"/>
      <c r="G9" s="56"/>
    </row>
    <row r="10" spans="1:7" ht="18.75" customHeight="1">
      <c r="A10" s="69" t="s">
        <v>109</v>
      </c>
      <c r="B10" s="69" t="s">
        <v>110</v>
      </c>
      <c r="C10" s="89">
        <v>174744</v>
      </c>
      <c r="D10" s="89">
        <v>174744</v>
      </c>
      <c r="E10" s="90">
        <v>0</v>
      </c>
      <c r="F10" s="56"/>
      <c r="G10" s="56"/>
    </row>
    <row r="11" spans="1:7" ht="18.75" customHeight="1">
      <c r="A11" s="69" t="s">
        <v>111</v>
      </c>
      <c r="B11" s="69" t="s">
        <v>112</v>
      </c>
      <c r="C11" s="89">
        <v>126420</v>
      </c>
      <c r="D11" s="89">
        <v>126420</v>
      </c>
      <c r="E11" s="90">
        <v>0</v>
      </c>
      <c r="F11" s="56"/>
      <c r="G11" s="84"/>
    </row>
    <row r="12" spans="1:7" ht="18.75" customHeight="1">
      <c r="A12" s="69" t="s">
        <v>113</v>
      </c>
      <c r="B12" s="69" t="s">
        <v>114</v>
      </c>
      <c r="C12" s="89">
        <v>1800</v>
      </c>
      <c r="D12" s="89">
        <v>1800</v>
      </c>
      <c r="E12" s="90">
        <v>0</v>
      </c>
      <c r="F12" s="56"/>
      <c r="G12" s="84"/>
    </row>
    <row r="13" spans="1:7" ht="18.75" customHeight="1">
      <c r="A13" s="69" t="s">
        <v>115</v>
      </c>
      <c r="B13" s="69" t="s">
        <v>116</v>
      </c>
      <c r="C13" s="89">
        <v>14562</v>
      </c>
      <c r="D13" s="89">
        <v>14562</v>
      </c>
      <c r="E13" s="90">
        <v>0</v>
      </c>
      <c r="F13" s="84"/>
      <c r="G13" s="84"/>
    </row>
    <row r="14" spans="1:7" ht="18.75" customHeight="1">
      <c r="A14" s="69" t="s">
        <v>117</v>
      </c>
      <c r="B14" s="69" t="s">
        <v>118</v>
      </c>
      <c r="C14" s="89">
        <v>50516.16</v>
      </c>
      <c r="D14" s="89">
        <v>50516.16</v>
      </c>
      <c r="E14" s="90">
        <v>0</v>
      </c>
      <c r="F14" s="84"/>
      <c r="G14" s="84"/>
    </row>
    <row r="15" spans="1:7" ht="18.75" customHeight="1">
      <c r="A15" s="69" t="s">
        <v>119</v>
      </c>
      <c r="B15" s="69" t="s">
        <v>120</v>
      </c>
      <c r="C15" s="89">
        <v>20522.19</v>
      </c>
      <c r="D15" s="89">
        <v>20522.19</v>
      </c>
      <c r="E15" s="90">
        <v>0</v>
      </c>
      <c r="F15" s="84"/>
      <c r="G15" s="84"/>
    </row>
    <row r="16" spans="1:7" ht="18.75" customHeight="1">
      <c r="A16" s="69" t="s">
        <v>121</v>
      </c>
      <c r="B16" s="69" t="s">
        <v>122</v>
      </c>
      <c r="C16" s="89">
        <v>22100.82</v>
      </c>
      <c r="D16" s="89">
        <v>22100.82</v>
      </c>
      <c r="E16" s="90">
        <v>0</v>
      </c>
      <c r="F16" s="84"/>
      <c r="G16" s="84"/>
    </row>
    <row r="17" spans="1:5" ht="18.75" customHeight="1">
      <c r="A17" s="69" t="s">
        <v>123</v>
      </c>
      <c r="B17" s="69" t="s">
        <v>124</v>
      </c>
      <c r="C17" s="89">
        <v>631.45</v>
      </c>
      <c r="D17" s="89">
        <v>631.45</v>
      </c>
      <c r="E17" s="90">
        <v>0</v>
      </c>
    </row>
    <row r="18" spans="1:7" ht="18.75" customHeight="1">
      <c r="A18" s="69" t="s">
        <v>125</v>
      </c>
      <c r="B18" s="69" t="s">
        <v>126</v>
      </c>
      <c r="C18" s="89">
        <v>42063.12</v>
      </c>
      <c r="D18" s="89">
        <v>42063.12</v>
      </c>
      <c r="E18" s="90">
        <v>0</v>
      </c>
      <c r="F18" s="84"/>
      <c r="G18" s="84"/>
    </row>
    <row r="19" spans="1:5" ht="18.75" customHeight="1">
      <c r="A19" s="69" t="s">
        <v>127</v>
      </c>
      <c r="B19" s="69" t="s">
        <v>128</v>
      </c>
      <c r="C19" s="89">
        <v>85000</v>
      </c>
      <c r="D19" s="89">
        <v>0</v>
      </c>
      <c r="E19" s="90">
        <v>85000</v>
      </c>
    </row>
    <row r="20" spans="1:5" ht="18.75" customHeight="1">
      <c r="A20" s="69" t="s">
        <v>129</v>
      </c>
      <c r="B20" s="69" t="s">
        <v>130</v>
      </c>
      <c r="C20" s="89">
        <v>69703.28</v>
      </c>
      <c r="D20" s="89">
        <v>0</v>
      </c>
      <c r="E20" s="90">
        <v>69703.28</v>
      </c>
    </row>
    <row r="21" spans="1:5" ht="18.75" customHeight="1">
      <c r="A21" s="69" t="s">
        <v>131</v>
      </c>
      <c r="B21" s="69" t="s">
        <v>132</v>
      </c>
      <c r="C21" s="89">
        <v>5500</v>
      </c>
      <c r="D21" s="89">
        <v>0</v>
      </c>
      <c r="E21" s="90">
        <v>5500</v>
      </c>
    </row>
    <row r="22" spans="1:5" ht="18.75" customHeight="1">
      <c r="A22" s="69" t="s">
        <v>133</v>
      </c>
      <c r="B22" s="69" t="s">
        <v>134</v>
      </c>
      <c r="C22" s="89">
        <v>1200</v>
      </c>
      <c r="D22" s="89">
        <v>0</v>
      </c>
      <c r="E22" s="90">
        <v>1200</v>
      </c>
    </row>
    <row r="23" spans="1:5" ht="18.75" customHeight="1">
      <c r="A23" s="69" t="s">
        <v>135</v>
      </c>
      <c r="B23" s="69" t="s">
        <v>136</v>
      </c>
      <c r="C23" s="89">
        <v>1200</v>
      </c>
      <c r="D23" s="89">
        <v>0</v>
      </c>
      <c r="E23" s="90">
        <v>1200</v>
      </c>
    </row>
    <row r="24" spans="1:5" ht="18.75" customHeight="1">
      <c r="A24" s="69" t="s">
        <v>137</v>
      </c>
      <c r="B24" s="69" t="s">
        <v>138</v>
      </c>
      <c r="C24" s="89">
        <v>15000</v>
      </c>
      <c r="D24" s="89">
        <v>0</v>
      </c>
      <c r="E24" s="90">
        <v>15000</v>
      </c>
    </row>
    <row r="25" spans="1:5" ht="18.75" customHeight="1">
      <c r="A25" s="69" t="s">
        <v>139</v>
      </c>
      <c r="B25" s="69" t="s">
        <v>140</v>
      </c>
      <c r="C25" s="89">
        <v>6023.28</v>
      </c>
      <c r="D25" s="89">
        <v>0</v>
      </c>
      <c r="E25" s="90">
        <v>6023.28</v>
      </c>
    </row>
    <row r="26" spans="1:5" ht="18.75" customHeight="1">
      <c r="A26" s="69" t="s">
        <v>141</v>
      </c>
      <c r="B26" s="69" t="s">
        <v>142</v>
      </c>
      <c r="C26" s="89">
        <v>480</v>
      </c>
      <c r="D26" s="89">
        <v>0</v>
      </c>
      <c r="E26" s="90">
        <v>480</v>
      </c>
    </row>
    <row r="27" spans="1:5" ht="18.75" customHeight="1">
      <c r="A27" s="69" t="s">
        <v>143</v>
      </c>
      <c r="B27" s="69" t="s">
        <v>144</v>
      </c>
      <c r="C27" s="89">
        <v>33000</v>
      </c>
      <c r="D27" s="89">
        <v>0</v>
      </c>
      <c r="E27" s="90">
        <v>33000</v>
      </c>
    </row>
    <row r="28" spans="1:5" ht="18.75" customHeight="1">
      <c r="A28" s="69" t="s">
        <v>145</v>
      </c>
      <c r="B28" s="69" t="s">
        <v>146</v>
      </c>
      <c r="C28" s="89">
        <v>4000</v>
      </c>
      <c r="D28" s="89">
        <v>0</v>
      </c>
      <c r="E28" s="90">
        <v>4000</v>
      </c>
    </row>
    <row r="29" spans="1:5" ht="18.75" customHeight="1">
      <c r="A29" s="69" t="s">
        <v>147</v>
      </c>
      <c r="B29" s="69" t="s">
        <v>148</v>
      </c>
      <c r="C29" s="89">
        <v>3300</v>
      </c>
      <c r="D29" s="89">
        <v>0</v>
      </c>
      <c r="E29" s="90">
        <v>3300</v>
      </c>
    </row>
  </sheetData>
  <sheetProtection/>
  <printOptions horizontalCentered="1"/>
  <pageMargins left="0.3937007874015747" right="0.3937007874015747" top="0.5905511811023622" bottom="0.5905511811023622" header="0" footer="0"/>
  <pageSetup fitToHeight="1" fitToWidth="1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72"/>
    </row>
    <row r="2" spans="1:7" ht="30" customHeight="1">
      <c r="A2" s="73" t="s">
        <v>149</v>
      </c>
      <c r="B2" s="73"/>
      <c r="C2" s="73"/>
      <c r="D2" s="74"/>
      <c r="E2" s="74"/>
      <c r="F2" s="74"/>
      <c r="G2" s="74"/>
    </row>
    <row r="3" spans="1:7" ht="18" customHeight="1">
      <c r="A3" s="75" t="s">
        <v>150</v>
      </c>
      <c r="B3" s="75"/>
      <c r="C3" s="75"/>
      <c r="G3" s="52" t="s">
        <v>12</v>
      </c>
    </row>
    <row r="4" spans="1:7" ht="31.5" customHeight="1">
      <c r="A4" s="76" t="s">
        <v>151</v>
      </c>
      <c r="B4" s="76" t="s">
        <v>152</v>
      </c>
      <c r="C4" s="76" t="s">
        <v>41</v>
      </c>
      <c r="D4" s="77" t="s">
        <v>153</v>
      </c>
      <c r="E4" s="76" t="s">
        <v>154</v>
      </c>
      <c r="F4" s="78" t="s">
        <v>155</v>
      </c>
      <c r="G4" s="76" t="s">
        <v>156</v>
      </c>
    </row>
    <row r="5" spans="1:7" ht="21.75" customHeight="1">
      <c r="A5" s="79" t="s">
        <v>57</v>
      </c>
      <c r="B5" s="79" t="s">
        <v>57</v>
      </c>
      <c r="C5" s="80">
        <v>1</v>
      </c>
      <c r="D5" s="81">
        <f>C5+1</f>
        <v>2</v>
      </c>
      <c r="E5" s="81">
        <f>D5+1</f>
        <v>3</v>
      </c>
      <c r="F5" s="81">
        <f>E5+1</f>
        <v>4</v>
      </c>
      <c r="G5" s="81">
        <f>F5+1</f>
        <v>5</v>
      </c>
    </row>
    <row r="6" spans="1:7" ht="22.5" customHeight="1">
      <c r="A6" s="31"/>
      <c r="B6" s="31" t="s">
        <v>41</v>
      </c>
      <c r="C6" s="82">
        <v>15000</v>
      </c>
      <c r="D6" s="82">
        <v>0</v>
      </c>
      <c r="E6" s="82">
        <v>15000</v>
      </c>
      <c r="F6" s="82">
        <v>0</v>
      </c>
      <c r="G6" s="83">
        <v>0</v>
      </c>
    </row>
    <row r="7" spans="1:7" ht="22.5" customHeight="1">
      <c r="A7" s="31"/>
      <c r="B7" s="31"/>
      <c r="C7" s="82">
        <v>15000</v>
      </c>
      <c r="D7" s="82">
        <v>0</v>
      </c>
      <c r="E7" s="82">
        <v>15000</v>
      </c>
      <c r="F7" s="82">
        <v>0</v>
      </c>
      <c r="G7" s="83">
        <v>0</v>
      </c>
    </row>
    <row r="8" spans="1:7" ht="12.75" customHeight="1">
      <c r="A8" s="34"/>
      <c r="B8" s="34"/>
      <c r="C8" s="34"/>
      <c r="D8" s="34"/>
      <c r="E8" s="34"/>
      <c r="F8" s="34"/>
      <c r="G8" s="34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1:7" ht="12.75" customHeight="1">
      <c r="A10" s="34"/>
      <c r="B10" s="34"/>
      <c r="C10" s="34"/>
      <c r="D10" s="34"/>
      <c r="E10" s="34"/>
      <c r="F10" s="34"/>
      <c r="G10" s="34"/>
    </row>
    <row r="11" spans="1:7" ht="12.75" customHeight="1">
      <c r="A11" s="34"/>
      <c r="B11" s="34"/>
      <c r="C11" s="34"/>
      <c r="D11" s="34"/>
      <c r="E11" s="34"/>
      <c r="F11" s="34"/>
      <c r="G11" s="34"/>
    </row>
    <row r="12" spans="1:7" ht="12.75" customHeight="1">
      <c r="A12" s="34"/>
      <c r="B12" s="34"/>
      <c r="C12" s="34"/>
      <c r="D12" s="34"/>
      <c r="E12" s="34"/>
      <c r="F12" s="34"/>
      <c r="G12" s="34"/>
    </row>
    <row r="13" spans="1:7" ht="12.75" customHeight="1">
      <c r="A13" s="34"/>
      <c r="B13" s="34"/>
      <c r="C13" s="34"/>
      <c r="E13" s="34"/>
      <c r="F13" s="34"/>
      <c r="G13" s="34"/>
    </row>
    <row r="14" spans="1:7" ht="12.75" customHeight="1">
      <c r="A14" s="34"/>
      <c r="B14" s="34"/>
      <c r="C14" s="34"/>
      <c r="D14" s="34"/>
      <c r="E14" s="34"/>
      <c r="F14" s="34"/>
      <c r="G14" s="34"/>
    </row>
    <row r="15" spans="2:7" ht="12.75" customHeight="1">
      <c r="B15" s="34"/>
      <c r="E15" s="34"/>
      <c r="F15" s="34"/>
      <c r="G15" s="34"/>
    </row>
    <row r="16" spans="5:7" ht="12.75" customHeight="1">
      <c r="E16" s="34"/>
      <c r="G16" s="34"/>
    </row>
    <row r="17" spans="3:7" ht="12.75" customHeight="1">
      <c r="C17" s="34"/>
      <c r="E17" s="34"/>
      <c r="G17" s="34"/>
    </row>
    <row r="18" spans="3:7" ht="12.75" customHeight="1">
      <c r="C18" s="34"/>
      <c r="E18" s="34"/>
      <c r="G18" s="34"/>
    </row>
    <row r="19" spans="3:7" ht="12.75" customHeight="1">
      <c r="C19" s="34"/>
      <c r="G19" s="34"/>
    </row>
    <row r="20" spans="5:7" ht="12.75" customHeight="1">
      <c r="E20" s="34"/>
      <c r="G20" s="34"/>
    </row>
    <row r="24" ht="12.75" customHeight="1">
      <c r="D24" s="3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6"/>
      <c r="B1" s="56"/>
      <c r="C1" s="56"/>
      <c r="D1" s="56"/>
      <c r="E1" s="56"/>
      <c r="F1" s="56"/>
      <c r="G1" s="56"/>
    </row>
    <row r="2" spans="1:7" ht="29.25" customHeight="1">
      <c r="A2" s="57" t="s">
        <v>157</v>
      </c>
      <c r="B2" s="57"/>
      <c r="C2" s="57"/>
      <c r="D2" s="57"/>
      <c r="E2" s="57"/>
      <c r="F2" s="58"/>
      <c r="G2" s="58"/>
    </row>
    <row r="3" spans="1:7" ht="21" customHeight="1">
      <c r="A3" s="59" t="s">
        <v>158</v>
      </c>
      <c r="B3" s="56"/>
      <c r="C3" s="56"/>
      <c r="D3" s="56"/>
      <c r="E3" s="52" t="s">
        <v>12</v>
      </c>
      <c r="F3" s="56"/>
      <c r="G3" s="56"/>
    </row>
    <row r="4" spans="1:7" ht="17.25" customHeight="1">
      <c r="A4" s="60" t="s">
        <v>40</v>
      </c>
      <c r="B4" s="61"/>
      <c r="C4" s="61" t="s">
        <v>99</v>
      </c>
      <c r="D4" s="62"/>
      <c r="E4" s="63"/>
      <c r="F4" s="56"/>
      <c r="G4" s="56"/>
    </row>
    <row r="5" spans="1:7" ht="21" customHeight="1">
      <c r="A5" s="64" t="s">
        <v>50</v>
      </c>
      <c r="B5" s="65" t="s">
        <v>70</v>
      </c>
      <c r="C5" s="66" t="s">
        <v>41</v>
      </c>
      <c r="D5" s="66" t="s">
        <v>65</v>
      </c>
      <c r="E5" s="66" t="s">
        <v>66</v>
      </c>
      <c r="F5" s="56"/>
      <c r="G5" s="56"/>
    </row>
    <row r="6" spans="1:7" ht="21" customHeight="1">
      <c r="A6" s="67" t="s">
        <v>57</v>
      </c>
      <c r="B6" s="67" t="s">
        <v>57</v>
      </c>
      <c r="C6" s="68">
        <v>1</v>
      </c>
      <c r="D6" s="68">
        <f>C6+1</f>
        <v>2</v>
      </c>
      <c r="E6" s="68">
        <f>D6+1</f>
        <v>3</v>
      </c>
      <c r="F6" s="56"/>
      <c r="G6" s="56"/>
    </row>
    <row r="7" spans="1:7" ht="18.75" customHeight="1">
      <c r="A7" s="69"/>
      <c r="B7" s="70"/>
      <c r="C7" s="71"/>
      <c r="D7" s="71"/>
      <c r="E7" s="71"/>
      <c r="F7" s="56"/>
      <c r="G7" s="56"/>
    </row>
    <row r="8" spans="1:7" ht="18.75" customHeight="1">
      <c r="A8" s="69"/>
      <c r="B8" s="70"/>
      <c r="C8" s="71"/>
      <c r="D8" s="71"/>
      <c r="E8" s="71"/>
      <c r="F8" s="56"/>
      <c r="G8" s="56"/>
    </row>
    <row r="9" spans="1:7" ht="18.75" customHeight="1">
      <c r="A9" s="69"/>
      <c r="B9" s="70"/>
      <c r="C9" s="71"/>
      <c r="D9" s="71"/>
      <c r="E9" s="71"/>
      <c r="F9" s="56"/>
      <c r="G9" s="56"/>
    </row>
    <row r="10" spans="1:7" ht="18.75" customHeight="1">
      <c r="A10" s="69"/>
      <c r="B10" s="70"/>
      <c r="C10" s="71"/>
      <c r="D10" s="71"/>
      <c r="E10" s="71"/>
      <c r="F10" s="56"/>
      <c r="G10" s="56"/>
    </row>
    <row r="11" spans="1:7" ht="18.75" customHeight="1">
      <c r="A11" s="69"/>
      <c r="B11" s="70"/>
      <c r="C11" s="71"/>
      <c r="D11" s="71"/>
      <c r="E11" s="71"/>
      <c r="F11" s="56"/>
      <c r="G11" s="56"/>
    </row>
    <row r="12" spans="1:7" ht="18.75" customHeight="1">
      <c r="A12" s="69"/>
      <c r="B12" s="70"/>
      <c r="C12" s="71"/>
      <c r="D12" s="71"/>
      <c r="E12" s="71"/>
      <c r="F12" s="56"/>
      <c r="G12" s="56"/>
    </row>
    <row r="13" spans="1:7" ht="18.75" customHeight="1">
      <c r="A13" s="69"/>
      <c r="B13" s="70"/>
      <c r="C13" s="71"/>
      <c r="D13" s="71"/>
      <c r="E13" s="71"/>
      <c r="F13" s="56"/>
      <c r="G13" s="56"/>
    </row>
    <row r="14" spans="1:7" ht="18.75" customHeight="1">
      <c r="A14" s="69"/>
      <c r="B14" s="70"/>
      <c r="C14" s="71"/>
      <c r="D14" s="71"/>
      <c r="E14" s="71"/>
      <c r="F14" s="56"/>
      <c r="G14" s="56"/>
    </row>
    <row r="15" spans="1:7" ht="18.75" customHeight="1">
      <c r="A15" s="69"/>
      <c r="B15" s="70"/>
      <c r="C15" s="71"/>
      <c r="D15" s="71"/>
      <c r="E15" s="71"/>
      <c r="F15" s="56"/>
      <c r="G15" s="56"/>
    </row>
    <row r="16" spans="1:7" ht="18.75" customHeight="1">
      <c r="A16" s="69"/>
      <c r="B16" s="70"/>
      <c r="C16" s="71"/>
      <c r="D16" s="71"/>
      <c r="E16" s="71"/>
      <c r="F16" s="56"/>
      <c r="G16" s="56"/>
    </row>
    <row r="17" ht="21" customHeight="1"/>
    <row r="18" spans="1:7" ht="21" customHeight="1">
      <c r="A18" s="56"/>
      <c r="B18" s="56"/>
      <c r="C18" s="56"/>
      <c r="D18" s="56"/>
      <c r="E18" s="56"/>
      <c r="F18" s="56"/>
      <c r="G18" s="56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2021-01-14T05:47:05Z</dcterms:created>
  <dcterms:modified xsi:type="dcterms:W3CDTF">2022-08-12T06:51:10Z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37B0E11880E04FB5A589781B3761612F</vt:lpwstr>
  </property>
</Properties>
</file>