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975"/>
  </bookViews>
  <sheets>
    <sheet name="Sheet1" sheetId="2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<sst xmlns="http://schemas.openxmlformats.org/spreadsheetml/2006/main" count="48" uniqueCount="46">
  <si>
    <t>2022年一般公共预算本级基本支出表</t>
  </si>
  <si>
    <t>单位:万元</t>
  </si>
  <si>
    <t>项目</t>
  </si>
  <si>
    <t>总计</t>
  </si>
  <si>
    <t>代码</t>
  </si>
  <si>
    <t>名称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</si>
  <si>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</si>
  <si>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</si>
  <si>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</si>
  <si>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</si>
  <si>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</si>
  <si>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</si>
  <si>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</si>
  <si>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</si>
  <si>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</si>
  <si>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</si>
  <si>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</si>
  <si>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</si>
  <si>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</si>
  <si>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</si>
  <si>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</si>
  <si>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</si>
  <si>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</si>
  <si>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</si>
  <si>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</si>
  <si>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</si>
  <si>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</si>
  <si>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</si>
  <si>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</si>
  <si>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</si>
  <si>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</si>
  <si>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</si>
  <si>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</si>
  <si>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</si>
  <si>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</si>
  <si>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</si>
  <si>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</si>
  <si>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</si>
  <si>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</si>
  <si>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</si>
  <si>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</si>
  <si>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</si>
  <si>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</si>
  <si>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债务付息支出</t>
  </si>
  <si>
    <t>债务发行费用支出</t>
  </si>
  <si>
    <t>支出总计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</si>
</sst>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8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</xf>
    <xf numFmtId="176" fontId="3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distributed" vertical="center" indent="2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044;&#31639;&#32929;\&#25253;&#34920;\&#22823;&#39044;&#31639;&#25253;&#34920;\&#25903;&#20986;&#20998;&#3186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044;&#31639;&#32929;\&#25253;&#34920;\&#22823;&#39044;&#31639;&#25253;&#34920;\&#65288;4002&#26032;&#24314;&#21306;&#65289;2022&#24180;&#22320;&#26041;&#36130;&#25919;&#39044;&#31639;&#34920;03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</sheetNames>
    <sheetDataSet>
      <sheetData sheetId="0" refreshError="1"/>
      <sheetData sheetId="1" refreshError="1"/>
      <sheetData sheetId="2" refreshError="1">
        <row r="2">
          <cell r="C2">
            <v>201</v>
          </cell>
          <cell r="D2">
            <v>28300.4135</v>
          </cell>
        </row>
        <row r="3">
          <cell r="C3">
            <v>204</v>
          </cell>
          <cell r="D3">
            <v>3698.1888</v>
          </cell>
        </row>
        <row r="4">
          <cell r="C4">
            <v>205</v>
          </cell>
          <cell r="D4">
            <v>10046.4138</v>
          </cell>
        </row>
        <row r="5">
          <cell r="C5">
            <v>206</v>
          </cell>
          <cell r="D5">
            <v>157.384</v>
          </cell>
        </row>
        <row r="6">
          <cell r="C6">
            <v>207</v>
          </cell>
          <cell r="D6">
            <v>222.4928</v>
          </cell>
        </row>
        <row r="7">
          <cell r="C7">
            <v>208</v>
          </cell>
          <cell r="D7">
            <v>20047.6113</v>
          </cell>
        </row>
        <row r="8">
          <cell r="C8">
            <v>210</v>
          </cell>
          <cell r="D8">
            <v>10823.5615</v>
          </cell>
        </row>
        <row r="9">
          <cell r="C9">
            <v>212</v>
          </cell>
          <cell r="D9">
            <v>862.5882</v>
          </cell>
        </row>
        <row r="10">
          <cell r="C10">
            <v>213</v>
          </cell>
          <cell r="D10">
            <v>4389.7342</v>
          </cell>
        </row>
        <row r="11">
          <cell r="C11">
            <v>214</v>
          </cell>
          <cell r="D11">
            <v>1760.9807</v>
          </cell>
        </row>
        <row r="12">
          <cell r="C12">
            <v>215</v>
          </cell>
          <cell r="D12">
            <v>1114.2022</v>
          </cell>
        </row>
        <row r="13">
          <cell r="C13">
            <v>220</v>
          </cell>
          <cell r="D13">
            <v>1737.9798</v>
          </cell>
        </row>
        <row r="14">
          <cell r="C14">
            <v>221</v>
          </cell>
          <cell r="D14">
            <v>2520.4003</v>
          </cell>
        </row>
        <row r="15">
          <cell r="C15">
            <v>224</v>
          </cell>
          <cell r="D15">
            <v>733.5134</v>
          </cell>
        </row>
        <row r="16">
          <cell r="C16">
            <v>229</v>
          </cell>
          <cell r="D16">
            <v>7000</v>
          </cell>
        </row>
        <row r="18">
          <cell r="C18">
            <v>201</v>
          </cell>
          <cell r="D18">
            <v>21239.9845</v>
          </cell>
        </row>
        <row r="19">
          <cell r="C19">
            <v>204</v>
          </cell>
          <cell r="D19">
            <v>2824.51</v>
          </cell>
        </row>
        <row r="20">
          <cell r="C20">
            <v>205</v>
          </cell>
          <cell r="D20">
            <v>1670.9335</v>
          </cell>
        </row>
        <row r="21">
          <cell r="C21">
            <v>206</v>
          </cell>
          <cell r="D21">
            <v>156.3238</v>
          </cell>
        </row>
        <row r="22">
          <cell r="C22">
            <v>207</v>
          </cell>
          <cell r="D22">
            <v>218.7681</v>
          </cell>
        </row>
        <row r="23">
          <cell r="C23">
            <v>208</v>
          </cell>
          <cell r="D23">
            <v>4574.0308</v>
          </cell>
        </row>
        <row r="24">
          <cell r="C24">
            <v>210</v>
          </cell>
          <cell r="D24">
            <v>2663.4691</v>
          </cell>
        </row>
        <row r="25">
          <cell r="C25">
            <v>211</v>
          </cell>
          <cell r="D25">
            <v>12013.12</v>
          </cell>
        </row>
        <row r="26">
          <cell r="C26">
            <v>212</v>
          </cell>
          <cell r="D26">
            <v>4702.7449</v>
          </cell>
        </row>
        <row r="27">
          <cell r="C27">
            <v>213</v>
          </cell>
          <cell r="D27">
            <v>5991.9329</v>
          </cell>
        </row>
        <row r="28">
          <cell r="C28">
            <v>214</v>
          </cell>
          <cell r="D28">
            <v>406.4987</v>
          </cell>
        </row>
        <row r="29">
          <cell r="C29">
            <v>215</v>
          </cell>
          <cell r="D29">
            <v>223.4989</v>
          </cell>
        </row>
        <row r="30">
          <cell r="C30">
            <v>220</v>
          </cell>
          <cell r="D30">
            <v>2900.862</v>
          </cell>
        </row>
        <row r="31">
          <cell r="C31">
            <v>222</v>
          </cell>
          <cell r="D31">
            <v>814</v>
          </cell>
        </row>
        <row r="32">
          <cell r="C32">
            <v>224</v>
          </cell>
          <cell r="D32">
            <v>1728.9298</v>
          </cell>
        </row>
        <row r="33">
          <cell r="C33">
            <v>229</v>
          </cell>
          <cell r="D33">
            <v>44230</v>
          </cell>
        </row>
        <row r="35">
          <cell r="C35">
            <v>201</v>
          </cell>
          <cell r="D35">
            <v>722.8376</v>
          </cell>
        </row>
        <row r="36">
          <cell r="C36">
            <v>204</v>
          </cell>
          <cell r="D36">
            <v>32</v>
          </cell>
        </row>
        <row r="37">
          <cell r="C37">
            <v>205</v>
          </cell>
          <cell r="D37">
            <v>45284.74</v>
          </cell>
        </row>
        <row r="38">
          <cell r="C38">
            <v>207</v>
          </cell>
          <cell r="D38">
            <v>60</v>
          </cell>
        </row>
        <row r="39">
          <cell r="C39">
            <v>208</v>
          </cell>
          <cell r="D39">
            <v>80</v>
          </cell>
        </row>
        <row r="40">
          <cell r="C40">
            <v>210</v>
          </cell>
          <cell r="D40">
            <v>124</v>
          </cell>
        </row>
        <row r="41">
          <cell r="C41">
            <v>211</v>
          </cell>
          <cell r="D41">
            <v>20</v>
          </cell>
        </row>
        <row r="42">
          <cell r="C42">
            <v>212</v>
          </cell>
          <cell r="D42">
            <v>55520</v>
          </cell>
        </row>
        <row r="43">
          <cell r="C43">
            <v>213</v>
          </cell>
          <cell r="D43">
            <v>6575</v>
          </cell>
        </row>
        <row r="44">
          <cell r="C44">
            <v>220</v>
          </cell>
          <cell r="D44">
            <v>141.34</v>
          </cell>
        </row>
        <row r="45">
          <cell r="C45">
            <v>224</v>
          </cell>
          <cell r="D45">
            <v>46</v>
          </cell>
        </row>
        <row r="46">
          <cell r="C46">
            <v>227</v>
          </cell>
          <cell r="D46">
            <v>26000</v>
          </cell>
        </row>
        <row r="47">
          <cell r="C47">
            <v>231</v>
          </cell>
          <cell r="D47">
            <v>5000</v>
          </cell>
        </row>
        <row r="48">
          <cell r="C48">
            <v>232</v>
          </cell>
          <cell r="D48">
            <v>7000</v>
          </cell>
        </row>
        <row r="50">
          <cell r="C50">
            <v>201</v>
          </cell>
          <cell r="D50">
            <v>11873.9222</v>
          </cell>
        </row>
        <row r="51">
          <cell r="C51">
            <v>203</v>
          </cell>
          <cell r="D51">
            <v>1494.65</v>
          </cell>
        </row>
        <row r="52">
          <cell r="C52">
            <v>204</v>
          </cell>
          <cell r="D52">
            <v>22508.0419</v>
          </cell>
        </row>
        <row r="53">
          <cell r="C53">
            <v>205</v>
          </cell>
          <cell r="D53">
            <v>82630.9317</v>
          </cell>
        </row>
        <row r="54">
          <cell r="C54">
            <v>206</v>
          </cell>
          <cell r="D54">
            <v>50</v>
          </cell>
        </row>
        <row r="55">
          <cell r="C55">
            <v>207</v>
          </cell>
          <cell r="D55">
            <v>2668.3338</v>
          </cell>
        </row>
        <row r="56">
          <cell r="C56">
            <v>208</v>
          </cell>
          <cell r="D56">
            <v>13589.8798</v>
          </cell>
        </row>
        <row r="57">
          <cell r="C57">
            <v>210</v>
          </cell>
          <cell r="D57">
            <v>21612.2001</v>
          </cell>
        </row>
        <row r="58">
          <cell r="C58">
            <v>211</v>
          </cell>
          <cell r="D58">
            <v>88</v>
          </cell>
        </row>
        <row r="59">
          <cell r="C59">
            <v>212</v>
          </cell>
          <cell r="D59">
            <v>27678.8918</v>
          </cell>
        </row>
        <row r="60">
          <cell r="C60">
            <v>213</v>
          </cell>
          <cell r="D60">
            <v>6564.3385</v>
          </cell>
        </row>
        <row r="61">
          <cell r="C61">
            <v>214</v>
          </cell>
          <cell r="D61">
            <v>100</v>
          </cell>
        </row>
        <row r="62">
          <cell r="C62">
            <v>215</v>
          </cell>
          <cell r="D62">
            <v>415.742</v>
          </cell>
        </row>
        <row r="63">
          <cell r="C63">
            <v>216</v>
          </cell>
          <cell r="D63">
            <v>465.4607</v>
          </cell>
        </row>
        <row r="64">
          <cell r="C64">
            <v>220</v>
          </cell>
          <cell r="D64">
            <v>499.0108</v>
          </cell>
        </row>
        <row r="65">
          <cell r="C65">
            <v>221</v>
          </cell>
          <cell r="D65">
            <v>6237.4188</v>
          </cell>
        </row>
        <row r="66">
          <cell r="C66">
            <v>222</v>
          </cell>
          <cell r="D66">
            <v>45</v>
          </cell>
        </row>
        <row r="67">
          <cell r="C67">
            <v>224</v>
          </cell>
          <cell r="D67">
            <v>2907.4</v>
          </cell>
        </row>
        <row r="68">
          <cell r="C68">
            <v>229</v>
          </cell>
          <cell r="D68">
            <v>80</v>
          </cell>
        </row>
        <row r="70">
          <cell r="C70">
            <v>201</v>
          </cell>
          <cell r="D70">
            <v>289.1</v>
          </cell>
        </row>
        <row r="71">
          <cell r="C71">
            <v>204</v>
          </cell>
          <cell r="D71">
            <v>3808.5</v>
          </cell>
        </row>
        <row r="72">
          <cell r="C72">
            <v>205</v>
          </cell>
          <cell r="D72">
            <v>75.445</v>
          </cell>
        </row>
        <row r="73">
          <cell r="C73">
            <v>207</v>
          </cell>
          <cell r="D73">
            <v>24</v>
          </cell>
        </row>
        <row r="74">
          <cell r="C74">
            <v>208</v>
          </cell>
          <cell r="D74">
            <v>1000</v>
          </cell>
        </row>
        <row r="75">
          <cell r="C75">
            <v>210</v>
          </cell>
          <cell r="D75">
            <v>1860</v>
          </cell>
        </row>
        <row r="76">
          <cell r="C76">
            <v>211</v>
          </cell>
          <cell r="D76">
            <v>500</v>
          </cell>
        </row>
        <row r="77">
          <cell r="C77">
            <v>212</v>
          </cell>
          <cell r="D77">
            <v>6724</v>
          </cell>
        </row>
        <row r="78">
          <cell r="C78">
            <v>213</v>
          </cell>
          <cell r="D78">
            <v>15046</v>
          </cell>
        </row>
        <row r="79">
          <cell r="C79">
            <v>216</v>
          </cell>
          <cell r="D79">
            <v>314.5</v>
          </cell>
        </row>
        <row r="80">
          <cell r="C80">
            <v>220</v>
          </cell>
          <cell r="D80">
            <v>68.2</v>
          </cell>
        </row>
        <row r="81">
          <cell r="C81">
            <v>221</v>
          </cell>
          <cell r="D81">
            <v>100</v>
          </cell>
        </row>
        <row r="82">
          <cell r="C82">
            <v>222</v>
          </cell>
          <cell r="D82">
            <v>250</v>
          </cell>
        </row>
        <row r="83">
          <cell r="C83">
            <v>224</v>
          </cell>
          <cell r="D83">
            <v>100</v>
          </cell>
        </row>
        <row r="85">
          <cell r="C85">
            <v>201</v>
          </cell>
          <cell r="D85">
            <v>762.79</v>
          </cell>
        </row>
        <row r="86">
          <cell r="C86">
            <v>206</v>
          </cell>
          <cell r="D86">
            <v>1050</v>
          </cell>
        </row>
        <row r="87">
          <cell r="C87">
            <v>211</v>
          </cell>
          <cell r="D87">
            <v>212</v>
          </cell>
        </row>
        <row r="88">
          <cell r="C88">
            <v>214</v>
          </cell>
          <cell r="D88">
            <v>30</v>
          </cell>
        </row>
        <row r="89">
          <cell r="C89">
            <v>215</v>
          </cell>
          <cell r="D89">
            <v>1.5</v>
          </cell>
        </row>
        <row r="90">
          <cell r="C90">
            <v>224</v>
          </cell>
          <cell r="D90">
            <v>100</v>
          </cell>
        </row>
        <row r="92">
          <cell r="C92">
            <v>201</v>
          </cell>
          <cell r="D92">
            <v>210.4071</v>
          </cell>
        </row>
        <row r="93">
          <cell r="C93">
            <v>204</v>
          </cell>
          <cell r="D93">
            <v>17.3884</v>
          </cell>
        </row>
        <row r="94">
          <cell r="C94">
            <v>205</v>
          </cell>
          <cell r="D94">
            <v>856.9231</v>
          </cell>
        </row>
        <row r="95">
          <cell r="C95">
            <v>207</v>
          </cell>
          <cell r="D95">
            <v>0.48</v>
          </cell>
        </row>
        <row r="96">
          <cell r="C96">
            <v>208</v>
          </cell>
          <cell r="D96">
            <v>12513.4887</v>
          </cell>
        </row>
        <row r="97">
          <cell r="C97">
            <v>210</v>
          </cell>
          <cell r="D97">
            <v>3507.4919</v>
          </cell>
        </row>
        <row r="98">
          <cell r="C98">
            <v>212</v>
          </cell>
          <cell r="D98">
            <v>25.7275</v>
          </cell>
        </row>
        <row r="99">
          <cell r="C99">
            <v>213</v>
          </cell>
          <cell r="D99">
            <v>98.5383</v>
          </cell>
        </row>
        <row r="100">
          <cell r="C100">
            <v>214</v>
          </cell>
          <cell r="D100">
            <v>0.718</v>
          </cell>
        </row>
        <row r="101">
          <cell r="C101">
            <v>215</v>
          </cell>
          <cell r="D101">
            <v>58.144068</v>
          </cell>
        </row>
        <row r="102">
          <cell r="C102">
            <v>216</v>
          </cell>
          <cell r="D102">
            <v>2.8074</v>
          </cell>
        </row>
        <row r="103">
          <cell r="C103">
            <v>220</v>
          </cell>
          <cell r="D103">
            <v>7.4827</v>
          </cell>
        </row>
        <row r="104">
          <cell r="C104">
            <v>224</v>
          </cell>
          <cell r="D104">
            <v>92</v>
          </cell>
        </row>
        <row r="105">
          <cell r="C105">
            <v>229</v>
          </cell>
          <cell r="D105">
            <v>0.42</v>
          </cell>
        </row>
        <row r="110">
          <cell r="C110">
            <v>201</v>
          </cell>
          <cell r="D110">
            <v>629.1464</v>
          </cell>
        </row>
        <row r="111">
          <cell r="C111">
            <v>206</v>
          </cell>
          <cell r="D111">
            <v>60000</v>
          </cell>
        </row>
        <row r="112">
          <cell r="C112">
            <v>207</v>
          </cell>
          <cell r="D112">
            <v>4075</v>
          </cell>
        </row>
        <row r="113">
          <cell r="C113">
            <v>208</v>
          </cell>
          <cell r="D113">
            <v>5822.1</v>
          </cell>
        </row>
        <row r="114">
          <cell r="C114">
            <v>210</v>
          </cell>
          <cell r="D114">
            <v>5000</v>
          </cell>
        </row>
        <row r="115">
          <cell r="C115">
            <v>211</v>
          </cell>
          <cell r="D115">
            <v>4527.47</v>
          </cell>
        </row>
        <row r="116">
          <cell r="C116">
            <v>212</v>
          </cell>
          <cell r="D116">
            <v>137</v>
          </cell>
        </row>
        <row r="117">
          <cell r="C117">
            <v>213</v>
          </cell>
          <cell r="D117">
            <v>1757.8</v>
          </cell>
        </row>
        <row r="118">
          <cell r="C118">
            <v>220</v>
          </cell>
          <cell r="D118">
            <v>48.5</v>
          </cell>
        </row>
        <row r="119">
          <cell r="C119">
            <v>224</v>
          </cell>
          <cell r="D119">
            <v>20</v>
          </cell>
        </row>
        <row r="120">
          <cell r="C120">
            <v>229</v>
          </cell>
          <cell r="D120">
            <v>40500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五 (2)"/>
      <sheetName val="封面"/>
      <sheetName val="目录"/>
      <sheetName val="表一"/>
      <sheetName val="表一 (收入分县区过渡表)"/>
      <sheetName val="表二"/>
      <sheetName val="表二 (县区过渡表)"/>
      <sheetName val="表三"/>
      <sheetName val="表三 (县区过渡表)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九 (县区过渡表)"/>
      <sheetName val="表十"/>
      <sheetName val="表十一"/>
      <sheetName val="表十二"/>
      <sheetName val="表十三"/>
      <sheetName val="表十四"/>
      <sheetName val="表十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J8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31"/>
  <sheetViews>
    <sheetView tabSelected="1" workbookViewId="0">
      <selection activeCell="W5" sqref="W5"/>
    </sheetView>
  </sheetViews>
  <sheetFormatPr defaultColWidth="9" defaultRowHeight="14.4"/>
  <cols>
    <col min="1" max="1" width="9" style="3" customWidth="1"/>
    <col min="2" max="2" width="33.3796296296296" style="3" customWidth="1"/>
    <col min="3" max="18" width="7.37962962962963" style="3" customWidth="1"/>
    <col min="19" max="16384" width="9" style="3"/>
  </cols>
  <sheetData>
    <row r="1" s="1" customFormat="1" ht="22.2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20.25" customHeight="1" spans="4:18">
      <c r="D2" s="5"/>
      <c r="E2" s="5"/>
      <c r="F2" s="5"/>
      <c r="G2" s="5"/>
      <c r="H2" s="5"/>
      <c r="I2" s="5"/>
      <c r="R2" s="13" t="s">
        <v>1</v>
      </c>
    </row>
    <row r="3" s="2" customFormat="1" ht="23.1" customHeight="1" spans="1:18">
      <c r="A3" s="6" t="s">
        <v>2</v>
      </c>
      <c r="B3" s="6"/>
      <c r="C3" s="6" t="s">
        <v>3</v>
      </c>
      <c r="D3" s="6">
        <v>501</v>
      </c>
      <c r="E3" s="6">
        <v>502</v>
      </c>
      <c r="F3" s="6">
        <v>503</v>
      </c>
      <c r="G3" s="6">
        <v>504</v>
      </c>
      <c r="H3" s="6">
        <v>505</v>
      </c>
      <c r="I3" s="6">
        <v>506</v>
      </c>
      <c r="J3" s="6">
        <v>507</v>
      </c>
      <c r="K3" s="6">
        <v>508</v>
      </c>
      <c r="L3" s="6">
        <v>509</v>
      </c>
      <c r="M3" s="6">
        <v>510</v>
      </c>
      <c r="N3" s="6">
        <v>511</v>
      </c>
      <c r="O3" s="6">
        <v>512</v>
      </c>
      <c r="P3" s="6">
        <v>513</v>
      </c>
      <c r="Q3" s="6">
        <v>514</v>
      </c>
      <c r="R3" s="6">
        <v>515</v>
      </c>
    </row>
    <row r="4" s="2" customFormat="1" ht="69" customHeight="1" spans="1:18">
      <c r="A4" s="6" t="s">
        <v>4</v>
      </c>
      <c r="B4" s="6" t="s">
        <v>5</v>
      </c>
      <c r="C4" s="6"/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7" t="s">
        <v>19</v>
      </c>
      <c r="R4" s="7" t="s">
        <v>20</v>
      </c>
    </row>
    <row r="5" ht="20.1" customHeight="1" spans="1:18">
      <c r="A5" s="8">
        <v>201</v>
      </c>
      <c r="B5" s="9" t="s">
        <v>21</v>
      </c>
      <c r="C5" s="10">
        <f>SUM(D5:R5)</f>
        <v>71678</v>
      </c>
      <c r="D5" s="9">
        <v>28300</v>
      </c>
      <c r="E5" s="9">
        <v>21240</v>
      </c>
      <c r="F5" s="9">
        <v>723</v>
      </c>
      <c r="G5" s="9">
        <v>7650</v>
      </c>
      <c r="H5" s="9">
        <v>11874</v>
      </c>
      <c r="I5" s="9">
        <v>289</v>
      </c>
      <c r="J5" s="9">
        <v>763</v>
      </c>
      <c r="K5" s="9">
        <v>0</v>
      </c>
      <c r="L5" s="9">
        <v>210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629</v>
      </c>
    </row>
    <row r="6" ht="20.1" customHeight="1" spans="1:18">
      <c r="A6" s="8">
        <v>202</v>
      </c>
      <c r="B6" s="9" t="s">
        <v>22</v>
      </c>
      <c r="C6" s="10">
        <f t="shared" ref="C6:C31" si="0">SUM(D6:R6)</f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</row>
    <row r="7" ht="20.1" customHeight="1" spans="1:18">
      <c r="A7" s="8">
        <v>203</v>
      </c>
      <c r="B7" s="9" t="s">
        <v>23</v>
      </c>
      <c r="C7" s="10">
        <f t="shared" si="0"/>
        <v>3294</v>
      </c>
      <c r="D7" s="9">
        <v>0</v>
      </c>
      <c r="E7" s="9">
        <v>0</v>
      </c>
      <c r="F7" s="9">
        <v>0</v>
      </c>
      <c r="G7" s="9">
        <v>1799</v>
      </c>
      <c r="H7" s="9">
        <v>1495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</row>
    <row r="8" ht="20.1" customHeight="1" spans="1:18">
      <c r="A8" s="8">
        <v>204</v>
      </c>
      <c r="B8" s="9" t="s">
        <v>24</v>
      </c>
      <c r="C8" s="10">
        <f t="shared" si="0"/>
        <v>34699</v>
      </c>
      <c r="D8" s="9">
        <v>3698</v>
      </c>
      <c r="E8" s="9">
        <v>2825</v>
      </c>
      <c r="F8" s="9">
        <v>32</v>
      </c>
      <c r="G8" s="9">
        <v>1810</v>
      </c>
      <c r="H8" s="9">
        <v>22508</v>
      </c>
      <c r="I8" s="9">
        <v>3809</v>
      </c>
      <c r="J8" s="9">
        <v>0</v>
      </c>
      <c r="K8" s="9">
        <v>0</v>
      </c>
      <c r="L8" s="9">
        <v>17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</row>
    <row r="9" ht="20.1" customHeight="1" spans="1:18">
      <c r="A9" s="8">
        <v>205</v>
      </c>
      <c r="B9" s="9" t="s">
        <v>25</v>
      </c>
      <c r="C9" s="10">
        <f t="shared" si="0"/>
        <v>154269</v>
      </c>
      <c r="D9" s="9">
        <v>10046</v>
      </c>
      <c r="E9" s="9">
        <v>1671</v>
      </c>
      <c r="F9" s="9">
        <v>45285</v>
      </c>
      <c r="G9" s="9">
        <v>13704</v>
      </c>
      <c r="H9" s="9">
        <v>82631</v>
      </c>
      <c r="I9" s="9">
        <v>75</v>
      </c>
      <c r="J9" s="9">
        <v>0</v>
      </c>
      <c r="K9" s="9">
        <v>0</v>
      </c>
      <c r="L9" s="9">
        <v>857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</row>
    <row r="10" ht="20.1" customHeight="1" spans="1:18">
      <c r="A10" s="8">
        <v>206</v>
      </c>
      <c r="B10" s="9" t="s">
        <v>26</v>
      </c>
      <c r="C10" s="10">
        <f t="shared" si="0"/>
        <v>61414</v>
      </c>
      <c r="D10" s="9">
        <v>157</v>
      </c>
      <c r="E10" s="9">
        <v>156</v>
      </c>
      <c r="F10" s="9">
        <v>0</v>
      </c>
      <c r="G10" s="9">
        <v>1</v>
      </c>
      <c r="H10" s="9">
        <v>50</v>
      </c>
      <c r="I10" s="9">
        <v>0</v>
      </c>
      <c r="J10" s="9">
        <v>1050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60000</v>
      </c>
    </row>
    <row r="11" ht="20.1" customHeight="1" spans="1:18">
      <c r="A11" s="8">
        <v>207</v>
      </c>
      <c r="B11" s="9" t="s">
        <v>27</v>
      </c>
      <c r="C11" s="10">
        <f t="shared" si="0"/>
        <v>7269</v>
      </c>
      <c r="D11" s="9">
        <v>222</v>
      </c>
      <c r="E11" s="9">
        <v>219</v>
      </c>
      <c r="F11" s="9">
        <v>60</v>
      </c>
      <c r="G11" s="9">
        <v>1</v>
      </c>
      <c r="H11" s="9">
        <v>2668</v>
      </c>
      <c r="I11" s="9">
        <v>24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4075</v>
      </c>
    </row>
    <row r="12" ht="20.1" customHeight="1" spans="1:18">
      <c r="A12" s="8">
        <v>208</v>
      </c>
      <c r="B12" s="9" t="s">
        <v>28</v>
      </c>
      <c r="C12" s="10">
        <f t="shared" si="0"/>
        <v>91043</v>
      </c>
      <c r="D12" s="9">
        <v>20048</v>
      </c>
      <c r="E12" s="9">
        <v>4574</v>
      </c>
      <c r="F12" s="9">
        <v>80</v>
      </c>
      <c r="G12" s="9">
        <v>27416</v>
      </c>
      <c r="H12" s="9">
        <v>13590</v>
      </c>
      <c r="I12" s="9">
        <v>1000</v>
      </c>
      <c r="J12" s="9">
        <v>0</v>
      </c>
      <c r="K12" s="9">
        <v>0</v>
      </c>
      <c r="L12" s="9">
        <v>12513</v>
      </c>
      <c r="M12" s="9">
        <v>6000</v>
      </c>
      <c r="N12" s="9">
        <v>0</v>
      </c>
      <c r="O12" s="9">
        <v>0</v>
      </c>
      <c r="P12" s="9">
        <v>0</v>
      </c>
      <c r="Q12" s="9">
        <v>0</v>
      </c>
      <c r="R12" s="9">
        <v>5822</v>
      </c>
    </row>
    <row r="13" ht="20.1" customHeight="1" spans="1:18">
      <c r="A13" s="8">
        <v>210</v>
      </c>
      <c r="B13" s="9" t="s">
        <v>29</v>
      </c>
      <c r="C13" s="10">
        <f t="shared" si="0"/>
        <v>67645</v>
      </c>
      <c r="D13" s="9">
        <v>10824</v>
      </c>
      <c r="E13" s="9">
        <v>2663</v>
      </c>
      <c r="F13" s="9">
        <v>124</v>
      </c>
      <c r="G13" s="9">
        <v>5955</v>
      </c>
      <c r="H13" s="9">
        <v>21612</v>
      </c>
      <c r="I13" s="9">
        <v>1860</v>
      </c>
      <c r="J13" s="9">
        <v>0</v>
      </c>
      <c r="K13" s="9">
        <v>0</v>
      </c>
      <c r="L13" s="9">
        <v>3507</v>
      </c>
      <c r="M13" s="9">
        <v>16100</v>
      </c>
      <c r="N13" s="9">
        <v>0</v>
      </c>
      <c r="O13" s="9">
        <v>0</v>
      </c>
      <c r="P13" s="9">
        <v>0</v>
      </c>
      <c r="Q13" s="9">
        <v>0</v>
      </c>
      <c r="R13" s="9">
        <v>5000</v>
      </c>
    </row>
    <row r="14" ht="20.1" customHeight="1" spans="1:18">
      <c r="A14" s="8">
        <v>211</v>
      </c>
      <c r="B14" s="9" t="s">
        <v>30</v>
      </c>
      <c r="C14" s="10">
        <f t="shared" si="0"/>
        <v>17412</v>
      </c>
      <c r="D14" s="9">
        <v>0</v>
      </c>
      <c r="E14" s="9">
        <v>12013</v>
      </c>
      <c r="F14" s="9">
        <v>20</v>
      </c>
      <c r="G14" s="9">
        <v>52</v>
      </c>
      <c r="H14" s="9">
        <v>88</v>
      </c>
      <c r="I14" s="9">
        <v>500</v>
      </c>
      <c r="J14" s="9">
        <v>212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4527</v>
      </c>
    </row>
    <row r="15" ht="20.1" customHeight="1" spans="1:18">
      <c r="A15" s="8">
        <v>212</v>
      </c>
      <c r="B15" s="9" t="s">
        <v>31</v>
      </c>
      <c r="C15" s="10">
        <f t="shared" si="0"/>
        <v>111827</v>
      </c>
      <c r="D15" s="9">
        <v>863</v>
      </c>
      <c r="E15" s="9">
        <v>4703</v>
      </c>
      <c r="F15" s="9">
        <v>55520</v>
      </c>
      <c r="G15" s="9">
        <v>16175</v>
      </c>
      <c r="H15" s="9">
        <v>27679</v>
      </c>
      <c r="I15" s="9">
        <v>6724</v>
      </c>
      <c r="J15" s="9">
        <v>0</v>
      </c>
      <c r="K15" s="9">
        <v>0</v>
      </c>
      <c r="L15" s="9">
        <v>26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137</v>
      </c>
    </row>
    <row r="16" ht="20.1" customHeight="1" spans="1:18">
      <c r="A16" s="8">
        <v>213</v>
      </c>
      <c r="B16" s="9" t="s">
        <v>32</v>
      </c>
      <c r="C16" s="10">
        <f t="shared" si="0"/>
        <v>58089</v>
      </c>
      <c r="D16" s="9">
        <v>4390</v>
      </c>
      <c r="E16" s="9">
        <v>5992</v>
      </c>
      <c r="F16" s="9">
        <v>6575</v>
      </c>
      <c r="G16" s="9">
        <v>17665</v>
      </c>
      <c r="H16" s="9">
        <v>6564</v>
      </c>
      <c r="I16" s="9">
        <v>15046</v>
      </c>
      <c r="J16" s="9">
        <v>0</v>
      </c>
      <c r="K16" s="9">
        <v>0</v>
      </c>
      <c r="L16" s="9">
        <v>99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1758</v>
      </c>
    </row>
    <row r="17" ht="20.1" customHeight="1" spans="1:18">
      <c r="A17" s="8">
        <v>214</v>
      </c>
      <c r="B17" s="9" t="s">
        <v>33</v>
      </c>
      <c r="C17" s="10">
        <f t="shared" si="0"/>
        <v>2298</v>
      </c>
      <c r="D17" s="9">
        <v>1761</v>
      </c>
      <c r="E17" s="9">
        <v>406</v>
      </c>
      <c r="F17" s="9">
        <v>0</v>
      </c>
      <c r="G17" s="9">
        <v>0</v>
      </c>
      <c r="H17" s="9">
        <v>100</v>
      </c>
      <c r="I17" s="9">
        <v>0</v>
      </c>
      <c r="J17" s="9">
        <v>30</v>
      </c>
      <c r="K17" s="9">
        <v>0</v>
      </c>
      <c r="L17" s="9">
        <v>1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</row>
    <row r="18" ht="20.1" customHeight="1" spans="1:18">
      <c r="A18" s="8">
        <v>215</v>
      </c>
      <c r="B18" s="11" t="s">
        <v>34</v>
      </c>
      <c r="C18" s="10">
        <f t="shared" si="0"/>
        <v>2044</v>
      </c>
      <c r="D18" s="9">
        <v>1114</v>
      </c>
      <c r="E18" s="9">
        <v>223</v>
      </c>
      <c r="F18" s="9">
        <v>0</v>
      </c>
      <c r="G18" s="9">
        <v>231</v>
      </c>
      <c r="H18" s="9">
        <v>416</v>
      </c>
      <c r="I18" s="9">
        <v>0</v>
      </c>
      <c r="J18" s="9">
        <v>2</v>
      </c>
      <c r="K18" s="9">
        <v>0</v>
      </c>
      <c r="L18" s="9">
        <v>58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</row>
    <row r="19" ht="20.1" customHeight="1" spans="1:18">
      <c r="A19" s="8">
        <v>216</v>
      </c>
      <c r="B19" s="11" t="s">
        <v>35</v>
      </c>
      <c r="C19" s="10">
        <f t="shared" si="0"/>
        <v>1157</v>
      </c>
      <c r="D19" s="9">
        <v>0</v>
      </c>
      <c r="E19" s="9">
        <v>0</v>
      </c>
      <c r="F19" s="9">
        <v>0</v>
      </c>
      <c r="G19" s="9">
        <v>374</v>
      </c>
      <c r="H19" s="9">
        <v>465</v>
      </c>
      <c r="I19" s="9">
        <v>315</v>
      </c>
      <c r="J19" s="9">
        <v>0</v>
      </c>
      <c r="K19" s="9">
        <v>0</v>
      </c>
      <c r="L19" s="9">
        <v>3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</row>
    <row r="20" ht="20.1" customHeight="1" spans="1:18">
      <c r="A20" s="8">
        <v>217</v>
      </c>
      <c r="B20" s="8" t="s">
        <v>36</v>
      </c>
      <c r="C20" s="10">
        <f t="shared" si="0"/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</row>
    <row r="21" ht="20.1" customHeight="1" spans="1:18">
      <c r="A21" s="8">
        <v>219</v>
      </c>
      <c r="B21" s="11" t="s">
        <v>37</v>
      </c>
      <c r="C21" s="10">
        <f t="shared" si="0"/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</row>
    <row r="22" ht="20.1" customHeight="1" spans="1:18">
      <c r="A22" s="8">
        <v>220</v>
      </c>
      <c r="B22" s="11" t="s">
        <v>38</v>
      </c>
      <c r="C22" s="10">
        <f t="shared" si="0"/>
        <v>5403</v>
      </c>
      <c r="D22" s="9">
        <v>1738</v>
      </c>
      <c r="E22" s="9">
        <v>2901</v>
      </c>
      <c r="F22" s="9">
        <v>141</v>
      </c>
      <c r="G22" s="9">
        <v>0</v>
      </c>
      <c r="H22" s="9">
        <v>499</v>
      </c>
      <c r="I22" s="9">
        <v>68</v>
      </c>
      <c r="J22" s="9">
        <v>0</v>
      </c>
      <c r="K22" s="9">
        <v>0</v>
      </c>
      <c r="L22" s="9">
        <v>7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49</v>
      </c>
    </row>
    <row r="23" ht="20.1" customHeight="1" spans="1:18">
      <c r="A23" s="8">
        <v>221</v>
      </c>
      <c r="B23" s="11" t="s">
        <v>39</v>
      </c>
      <c r="C23" s="10">
        <f t="shared" si="0"/>
        <v>9162</v>
      </c>
      <c r="D23" s="9">
        <v>2520</v>
      </c>
      <c r="E23" s="9">
        <v>0</v>
      </c>
      <c r="F23" s="9">
        <v>0</v>
      </c>
      <c r="G23" s="9">
        <v>305</v>
      </c>
      <c r="H23" s="9">
        <v>6237</v>
      </c>
      <c r="I23" s="9">
        <v>100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</row>
    <row r="24" ht="20.1" customHeight="1" spans="1:18">
      <c r="A24" s="8">
        <v>222</v>
      </c>
      <c r="B24" s="11" t="s">
        <v>40</v>
      </c>
      <c r="C24" s="10">
        <f t="shared" si="0"/>
        <v>4859</v>
      </c>
      <c r="D24" s="9">
        <v>0</v>
      </c>
      <c r="E24" s="9">
        <v>814</v>
      </c>
      <c r="F24" s="9">
        <v>0</v>
      </c>
      <c r="G24" s="9">
        <v>3750</v>
      </c>
      <c r="H24" s="9">
        <v>45</v>
      </c>
      <c r="I24" s="9">
        <v>250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</row>
    <row r="25" ht="20.1" customHeight="1" spans="1:18">
      <c r="A25" s="8">
        <v>224</v>
      </c>
      <c r="B25" s="11" t="s">
        <v>41</v>
      </c>
      <c r="C25" s="10">
        <f t="shared" si="0"/>
        <v>5727</v>
      </c>
      <c r="D25" s="9">
        <v>734</v>
      </c>
      <c r="E25" s="9">
        <v>1729</v>
      </c>
      <c r="F25" s="9">
        <v>45</v>
      </c>
      <c r="G25" s="9">
        <v>0</v>
      </c>
      <c r="H25" s="9">
        <v>2907</v>
      </c>
      <c r="I25" s="9">
        <v>100</v>
      </c>
      <c r="J25" s="9">
        <v>100</v>
      </c>
      <c r="K25" s="9">
        <v>0</v>
      </c>
      <c r="L25" s="9">
        <v>92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20</v>
      </c>
    </row>
    <row r="26" ht="20.1" customHeight="1" spans="1:18">
      <c r="A26" s="8">
        <v>227</v>
      </c>
      <c r="B26" s="8" t="s">
        <v>42</v>
      </c>
      <c r="C26" s="10">
        <f t="shared" si="0"/>
        <v>26000</v>
      </c>
      <c r="D26" s="9">
        <v>0</v>
      </c>
      <c r="E26" s="9">
        <v>0</v>
      </c>
      <c r="F26" s="9">
        <v>26000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</row>
    <row r="27" ht="20.1" customHeight="1" spans="1:18">
      <c r="A27" s="8">
        <v>229</v>
      </c>
      <c r="B27" s="9" t="s">
        <v>20</v>
      </c>
      <c r="C27" s="10">
        <f t="shared" si="0"/>
        <v>91879</v>
      </c>
      <c r="D27" s="9">
        <v>7000</v>
      </c>
      <c r="E27" s="9">
        <v>44230</v>
      </c>
      <c r="F27" s="9">
        <v>0</v>
      </c>
      <c r="G27" s="9">
        <v>69</v>
      </c>
      <c r="H27" s="9">
        <v>80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40500</v>
      </c>
    </row>
    <row r="28" ht="20.1" customHeight="1" spans="1:18">
      <c r="A28" s="8">
        <v>230</v>
      </c>
      <c r="B28" s="9" t="s">
        <v>18</v>
      </c>
      <c r="C28" s="10">
        <f t="shared" si="0"/>
        <v>0</v>
      </c>
      <c r="D28" s="9">
        <f>IFERROR(VLOOKUP(A28,[1]Sheet2!$C$2:$D$16,2,FALSE),0)</f>
        <v>0</v>
      </c>
      <c r="E28" s="9">
        <f>IFERROR(VLOOKUP(A28,[1]Sheet2!$C$18:$D$33,2,FALSE),0)</f>
        <v>0</v>
      </c>
      <c r="F28" s="9">
        <f>IFERROR(VLOOKUP(A28,[1]Sheet2!$C$35:$D$48,2,FALSE),0)</f>
        <v>0</v>
      </c>
      <c r="G28" s="9">
        <v>0</v>
      </c>
      <c r="H28" s="9">
        <f>IFERROR(VLOOKUP(A28,[1]Sheet2!$C$50:$D$68,2,FALSE),0)</f>
        <v>0</v>
      </c>
      <c r="I28" s="9">
        <f>IFERROR(VLOOKUP(A28,[1]Sheet2!$C$70:$D$83,2,FALSE),0)</f>
        <v>0</v>
      </c>
      <c r="J28" s="9">
        <f>IFERROR(VLOOKUP(A28,[1]Sheet2!$C$85:$D$90,2,FALSE),0)</f>
        <v>0</v>
      </c>
      <c r="K28" s="9"/>
      <c r="L28" s="9">
        <f>IFERROR(VLOOKUP(A28,[1]Sheet2!$C$92:$D$105,2,FALSE),0)</f>
        <v>0</v>
      </c>
      <c r="M28" s="9"/>
      <c r="N28" s="9"/>
      <c r="O28" s="9"/>
      <c r="P28" s="10">
        <f>[2]表三!J8</f>
        <v>0</v>
      </c>
      <c r="Q28" s="9"/>
      <c r="R28" s="9">
        <f>IFERROR(VLOOKUP(A28,[1]Sheet2!$C$110:$D$120,2,FALSE),0)</f>
        <v>0</v>
      </c>
    </row>
    <row r="29" ht="20.1" customHeight="1" spans="1:18">
      <c r="A29" s="8">
        <v>232</v>
      </c>
      <c r="B29" s="11" t="s">
        <v>43</v>
      </c>
      <c r="C29" s="10">
        <f t="shared" si="0"/>
        <v>12000</v>
      </c>
      <c r="D29" s="9">
        <v>0</v>
      </c>
      <c r="E29" s="9">
        <v>0</v>
      </c>
      <c r="F29" s="9"/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12000</v>
      </c>
      <c r="O29" s="9">
        <v>0</v>
      </c>
      <c r="P29" s="9">
        <v>0</v>
      </c>
      <c r="Q29" s="9">
        <v>0</v>
      </c>
      <c r="R29" s="9">
        <v>0</v>
      </c>
    </row>
    <row r="30" ht="20.1" customHeight="1" spans="1:35">
      <c r="A30" s="8">
        <v>233</v>
      </c>
      <c r="B30" s="11" t="s">
        <v>44</v>
      </c>
      <c r="C30" s="10">
        <f t="shared" si="0"/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/>
      <c r="L30" s="9">
        <v>0</v>
      </c>
      <c r="M30" s="9"/>
      <c r="N30" s="9"/>
      <c r="O30" s="9"/>
      <c r="P30" s="9"/>
      <c r="Q30" s="9"/>
      <c r="R30" s="9">
        <v>0</v>
      </c>
      <c r="U30" s="3">
        <f t="shared" ref="U30:AI30" si="1">ROUND(D30,0)</f>
        <v>0</v>
      </c>
      <c r="V30" s="3">
        <f t="shared" si="1"/>
        <v>0</v>
      </c>
      <c r="W30" s="3">
        <f t="shared" si="1"/>
        <v>0</v>
      </c>
      <c r="X30" s="3">
        <f t="shared" si="1"/>
        <v>0</v>
      </c>
      <c r="Y30" s="3">
        <f t="shared" si="1"/>
        <v>0</v>
      </c>
      <c r="Z30" s="3">
        <f t="shared" si="1"/>
        <v>0</v>
      </c>
      <c r="AA30" s="3">
        <f t="shared" si="1"/>
        <v>0</v>
      </c>
      <c r="AB30" s="3">
        <f t="shared" si="1"/>
        <v>0</v>
      </c>
      <c r="AC30" s="3">
        <f t="shared" si="1"/>
        <v>0</v>
      </c>
      <c r="AD30" s="3">
        <f t="shared" si="1"/>
        <v>0</v>
      </c>
      <c r="AE30" s="3">
        <f t="shared" si="1"/>
        <v>0</v>
      </c>
      <c r="AF30" s="3">
        <f t="shared" si="1"/>
        <v>0</v>
      </c>
      <c r="AG30" s="3">
        <f t="shared" si="1"/>
        <v>0</v>
      </c>
      <c r="AH30" s="3">
        <f t="shared" si="1"/>
        <v>0</v>
      </c>
      <c r="AI30" s="3">
        <f t="shared" si="1"/>
        <v>0</v>
      </c>
    </row>
    <row r="31" ht="20.1" customHeight="1" spans="1:18">
      <c r="A31" s="12" t="s">
        <v>45</v>
      </c>
      <c r="B31" s="12"/>
      <c r="C31" s="10">
        <f t="shared" si="0"/>
        <v>839168</v>
      </c>
      <c r="D31" s="9">
        <f>SUM(D5:D30)</f>
        <v>93415</v>
      </c>
      <c r="E31" s="9">
        <f t="shared" ref="E31:R31" si="2">SUM(E5:E30)</f>
        <v>106359</v>
      </c>
      <c r="F31" s="9">
        <f t="shared" si="2"/>
        <v>134605</v>
      </c>
      <c r="G31" s="9">
        <f t="shared" si="2"/>
        <v>96957</v>
      </c>
      <c r="H31" s="9">
        <f t="shared" si="2"/>
        <v>201508</v>
      </c>
      <c r="I31" s="9">
        <f t="shared" si="2"/>
        <v>30160</v>
      </c>
      <c r="J31" s="9">
        <f t="shared" si="2"/>
        <v>2157</v>
      </c>
      <c r="K31" s="9">
        <f t="shared" si="2"/>
        <v>0</v>
      </c>
      <c r="L31" s="9">
        <f t="shared" si="2"/>
        <v>17390</v>
      </c>
      <c r="M31" s="9">
        <f t="shared" si="2"/>
        <v>22100</v>
      </c>
      <c r="N31" s="9">
        <f t="shared" si="2"/>
        <v>12000</v>
      </c>
      <c r="O31" s="9">
        <f t="shared" si="2"/>
        <v>0</v>
      </c>
      <c r="P31" s="9">
        <f t="shared" si="2"/>
        <v>0</v>
      </c>
      <c r="Q31" s="9"/>
      <c r="R31" s="9">
        <f t="shared" si="2"/>
        <v>122517</v>
      </c>
    </row>
  </sheetData>
  <mergeCells count="4">
    <mergeCell ref="A1:R1"/>
    <mergeCell ref="A3:B3"/>
    <mergeCell ref="A31:B31"/>
    <mergeCell ref="C3:C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2022-05-18T08:16:00Z</dcterms:created>
  <dcterms:modified xsi:type="dcterms:W3CDTF">2023-09-28T01:57:27Z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17281C72E0094B32B09BC1283B96587F_12</vt:lpwstr>
  </property>
  <property fmtid="{D5CDD505-2E9C-101B-9397-08002B2CF9AE}" pid="3" name="KSOProductBuildVer">
    <vt:lpwstr>2052-11.1.0.14036</vt:lpwstr>
  </property>
</Properties>
</file>