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14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state="hidden" r:id="rId5"/>
    <sheet name="主表3-2支出预算" sheetId="6" state="hidden" r:id="rId6"/>
    <sheet name="主表4-财收支" sheetId="7" r:id="rId7"/>
    <sheet name="主表5-财政拨款支出" sheetId="8" r:id="rId8"/>
    <sheet name="主表5-1财政拨款支出分科目明细" sheetId="9" state="hidden" r:id="rId9"/>
    <sheet name="主表5-2财政拨款支出预算" sheetId="10" state="hidden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项目绩效1" sheetId="15" r:id="rId15"/>
    <sheet name="项目绩效" sheetId="16" r:id="rId16"/>
    <sheet name="封面2" sheetId="17" state="hidden" r:id="rId17"/>
    <sheet name="附表1-1基人" sheetId="18" state="hidden" r:id="rId18"/>
    <sheet name="附表1-2个人" sheetId="19" state="hidden" r:id="rId19"/>
    <sheet name="附表1-3基商" sheetId="20" state="hidden" r:id="rId20"/>
    <sheet name="附表1-4其他资本" sheetId="21" state="hidden" r:id="rId21"/>
    <sheet name="附表2-1项目" sheetId="22" state="hidden" r:id="rId22"/>
    <sheet name="附表2-2项目明细" sheetId="23" state="hidden" r:id="rId23"/>
    <sheet name="附表3教育收费资金" sheetId="24" state="hidden" r:id="rId24"/>
    <sheet name="附表4单位资金收支" sheetId="25" state="hidden" r:id="rId25"/>
    <sheet name="附表5结余结转" sheetId="26" state="hidden" r:id="rId26"/>
    <sheet name="附表6政府经济科目（全口径）" sheetId="27" state="hidden" r:id="rId27"/>
    <sheet name="附表7基本(政府经济科目)" sheetId="28" state="hidden" r:id="rId28"/>
    <sheet name="附表8政府经济科目-项目" sheetId="29" state="hidden" r:id="rId29"/>
    <sheet name="附表9征收" sheetId="30" state="hidden" r:id="rId30"/>
    <sheet name="附表10-1采购" sheetId="31" state="hidden" r:id="rId31"/>
    <sheet name="附表10-2采购" sheetId="32" state="hidden" r:id="rId32"/>
    <sheet name="附表11政府购买服务预算表" sheetId="33" state="hidden" r:id="rId33"/>
    <sheet name="附表12人基" sheetId="34" state="hidden" r:id="rId34"/>
    <sheet name="附表13资产配置" sheetId="35" state="hidden" r:id="rId35"/>
  </sheets>
  <definedNames/>
  <calcPr fullCalcOnLoad="1"/>
</workbook>
</file>

<file path=xl/sharedStrings.xml><?xml version="1.0" encoding="utf-8"?>
<sst xmlns="http://schemas.openxmlformats.org/spreadsheetml/2006/main" count="1868" uniqueCount="537">
  <si>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</si>
  <si>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</si>
  <si>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</si>
  <si>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</si>
  <si>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</si>
  <si>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</si>
  <si>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</si>
  <si>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</si>
  <si>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</si>
  <si>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</si>
  <si>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公开01表</t>
  </si>
  <si>
    <t>收支预算总表</t>
  </si>
  <si>
    <t>填报单位:[801001]南昌市新建区文化广电新闻出版旅游局（本级）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</si>
  <si>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</si>
  <si>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</si>
  <si>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</si>
  <si>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</si>
  <si>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</si>
  <si>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</si>
  <si>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</si>
  <si>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</si>
  <si>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</si>
  <si>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</si>
  <si>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</si>
  <si>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</si>
  <si>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</si>
  <si>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</si>
  <si>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</si>
  <si>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</si>
  <si>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</si>
  <si>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</si>
  <si>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</si>
  <si>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</si>
  <si>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</si>
  <si>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</si>
  <si>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</si>
  <si>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</si>
  <si>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</si>
  <si>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</si>
  <si>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</si>
  <si>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</si>
  <si>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公开02表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</si>
  <si>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</si>
  <si>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</si>
  <si>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</si>
  <si>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</si>
  <si>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</si>
  <si>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</si>
  <si>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</si>
  <si>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</si>
  <si>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</si>
  <si>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</si>
  <si>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</si>
  <si>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</si>
  <si>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</si>
  <si>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</si>
  <si>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</si>
  <si>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</si>
  <si>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</si>
  <si>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</si>
  <si>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</si>
  <si>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</si>
  <si>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</si>
  <si>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</si>
  <si>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</si>
  <si>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</si>
  <si>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</si>
  <si>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801001</t>
  </si>
  <si>
    <t>南昌市新建区文化广电新闻出版旅游局（本级）</t>
  </si>
  <si>
    <t>　801001</t>
  </si>
  <si>
    <t>207</t>
  </si>
  <si>
    <t>01</t>
  </si>
  <si>
    <t>　行政运行</t>
  </si>
  <si>
    <t>99</t>
  </si>
  <si>
    <t>　其他文化和旅游支出</t>
  </si>
  <si>
    <t>208</t>
  </si>
  <si>
    <t>05</t>
  </si>
  <si>
    <t>　行政单位离退休</t>
  </si>
  <si>
    <t>　机关事业单位基本养老保险缴费支出</t>
  </si>
  <si>
    <t>　其他社会保障和就业支出</t>
  </si>
  <si>
    <t>210</t>
  </si>
  <si>
    <t>11</t>
  </si>
  <si>
    <t>　行政单位医疗</t>
  </si>
  <si>
    <t>221</t>
  </si>
  <si>
    <t>02</t>
  </si>
  <si>
    <t>　住房公积金</t>
  </si>
  <si>
    <t>支出预算总表</t>
  </si>
  <si>
    <t>公开03表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</si>
  <si>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</si>
  <si>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</si>
  <si>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</si>
  <si>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</si>
  <si>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</si>
  <si>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</si>
  <si>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</si>
  <si>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</si>
  <si>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</si>
  <si>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</si>
  <si>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</si>
  <si>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</si>
  <si>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文化旅游体育与传媒支出</t>
  </si>
  <si>
    <t>　01</t>
  </si>
  <si>
    <t>　文化和旅游</t>
  </si>
  <si>
    <t>　　207</t>
  </si>
  <si>
    <t>　　01</t>
  </si>
  <si>
    <t>　　行政运行</t>
  </si>
  <si>
    <t>　　其他文化和旅游支出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</si>
  <si>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</si>
  <si>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</si>
  <si>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</si>
  <si>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</si>
  <si>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</si>
  <si>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</si>
  <si>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　　机关事业单位基本养老保险缴费支出</t>
  </si>
  <si>
    <t>　99</t>
  </si>
  <si>
    <t>　　99</t>
  </si>
  <si>
    <t>　　其他社会保障和就业支出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</si>
  <si>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</si>
  <si>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</si>
  <si>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</si>
  <si>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</si>
  <si>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</si>
  <si>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</si>
  <si>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</si>
  <si>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</si>
  <si>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</si>
  <si>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</si>
  <si>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</si>
  <si>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</si>
  <si>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</si>
  <si>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</si>
  <si>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</si>
  <si>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</si>
  <si>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</si>
  <si>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</si>
  <si>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</si>
  <si>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</si>
  <si>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</si>
  <si>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</si>
  <si>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</si>
  <si>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</si>
  <si>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对个人和家庭的补助</t>
  </si>
  <si>
    <t>　　退休费</t>
  </si>
  <si>
    <t>　　奖励金</t>
  </si>
  <si>
    <t>　　其他对个人和家庭的补助</t>
  </si>
  <si>
    <t>公用经费</t>
  </si>
  <si>
    <t>　商品和服务支出</t>
  </si>
  <si>
    <t>　　工会经费</t>
  </si>
  <si>
    <t>　　福利费</t>
  </si>
  <si>
    <t>　　其他交通费用</t>
  </si>
  <si>
    <t>　　其他商品和服务支出</t>
  </si>
  <si>
    <t>其他运转类</t>
  </si>
  <si>
    <t>　　其他工资福利支出</t>
  </si>
  <si>
    <t>　　办公费</t>
  </si>
  <si>
    <t>　　印刷费</t>
  </si>
  <si>
    <t>　　水费</t>
  </si>
  <si>
    <t>　　电费</t>
  </si>
  <si>
    <t>　　邮电费</t>
  </si>
  <si>
    <t>　　差旅费</t>
  </si>
  <si>
    <t>　　维修（护）费</t>
  </si>
  <si>
    <t>　　会议费</t>
  </si>
  <si>
    <t>　　公务接待费</t>
  </si>
  <si>
    <t>　　劳务费</t>
  </si>
  <si>
    <t>　　委托业务费</t>
  </si>
  <si>
    <t>特定目标类</t>
  </si>
  <si>
    <t>　　培训费</t>
  </si>
  <si>
    <t>公开04表</t>
  </si>
  <si>
    <t>财政拨款收支预算总表</t>
  </si>
  <si>
    <t>公开05表</t>
  </si>
  <si>
    <t>财政拨款支出预算表</t>
  </si>
  <si>
    <t>科目编码</t>
  </si>
  <si>
    <t>科目名称</t>
  </si>
  <si>
    <t>对企事业单位补贴</t>
  </si>
  <si>
    <t>预算05</t>
  </si>
  <si>
    <t>主表：5-2</t>
  </si>
  <si>
    <t>公开06表</t>
  </si>
  <si>
    <t>基本支出预算表</t>
  </si>
  <si>
    <t>[801001]南昌市新建区文化广电新闻出版旅游局（本级）</t>
  </si>
  <si>
    <t>经济分类科目（类）</t>
  </si>
  <si>
    <t>收入来源</t>
  </si>
  <si>
    <t>上年结转(结余)</t>
  </si>
  <si>
    <t>801</t>
  </si>
  <si>
    <t>南昌市新建区文化广电新闻出版旅游局</t>
  </si>
  <si>
    <t>　南昌市新建区文化广电新闻出版旅游局（本级）</t>
  </si>
  <si>
    <t>　　801001</t>
  </si>
  <si>
    <t>公开07表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</si>
  <si>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</si>
  <si>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</si>
  <si>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</si>
  <si>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</si>
  <si>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</si>
  <si>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</si>
  <si>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</si>
  <si>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</si>
  <si>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公开08表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</si>
  <si>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</si>
  <si>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</si>
  <si>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</si>
  <si>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</si>
  <si>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</si>
  <si>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</si>
  <si>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注：若为空表，则为该部门（单位）无政府性基金收支</t>
  </si>
  <si>
    <t>公开09表</t>
  </si>
  <si>
    <t>国有资本经营收支预算表</t>
  </si>
  <si>
    <t>注：若为空表，则为该部门（单位）无国有资本经营预算收支</t>
  </si>
  <si>
    <t>项目支出绩效目标</t>
  </si>
  <si>
    <t>项目名称</t>
  </si>
  <si>
    <t>公共文化服务体系建设补助资金</t>
  </si>
  <si>
    <t>主管部门及代码</t>
  </si>
  <si>
    <t>预算数(万元)</t>
  </si>
  <si>
    <t>全年预计执行数(万元)</t>
  </si>
  <si>
    <t>项目资金（万元）</t>
  </si>
  <si>
    <t>年度资金总额：</t>
  </si>
  <si>
    <t>217.72</t>
  </si>
  <si>
    <t>0</t>
  </si>
  <si>
    <t>其中：本年一般公共预算拨款</t>
  </si>
  <si>
    <t>年度总体目标</t>
  </si>
  <si>
    <t>保障文广局工作的有效开展，提高文广局的工作效率。</t>
  </si>
  <si>
    <t>一级指标</t>
  </si>
  <si>
    <t>二级指标</t>
  </si>
  <si>
    <t>三级指标</t>
  </si>
  <si>
    <t>年度指标值</t>
  </si>
  <si>
    <t>备注</t>
  </si>
  <si>
    <t>绩效目标</t>
  </si>
  <si>
    <t>产出指标</t>
  </si>
  <si>
    <t>数量</t>
  </si>
  <si>
    <t>农家书屋出版物更新任务</t>
  </si>
  <si>
    <t>=239个</t>
  </si>
  <si>
    <t xml:space="preserve"> </t>
  </si>
  <si>
    <t>农村公益电影放映场次</t>
  </si>
  <si>
    <t>=3891次</t>
  </si>
  <si>
    <t>开展送戏曲下乡活动</t>
  </si>
  <si>
    <t>=54场</t>
  </si>
  <si>
    <t>质量</t>
  </si>
  <si>
    <t>农家书屋出版物更新任务完成率</t>
  </si>
  <si>
    <t>=100%</t>
  </si>
  <si>
    <t>农村公益电影放映率</t>
  </si>
  <si>
    <t>送戏曲下乡活动开展率</t>
  </si>
  <si>
    <t>时效</t>
  </si>
  <si>
    <t>是否按时保质保量完成工作</t>
  </si>
  <si>
    <t>成本</t>
  </si>
  <si>
    <t>项目成本控制数</t>
  </si>
  <si>
    <t>&lt;=271.72万元</t>
  </si>
  <si>
    <t>效益指标</t>
  </si>
  <si>
    <t>经济效益</t>
  </si>
  <si>
    <t>社会效益</t>
  </si>
  <si>
    <t>丰富群众精神文化生活，提升文化素质，营造良好的精神文化氛围。</t>
  </si>
  <si>
    <t>生态效益</t>
  </si>
  <si>
    <t>可持续影响</t>
  </si>
  <si>
    <t>提高人民群众的精神文化需求，构建社会和谐，推动社会文明进步。</t>
  </si>
  <si>
    <t>满意度</t>
  </si>
  <si>
    <t>社会公众满意度</t>
  </si>
  <si>
    <t>&gt;=90%</t>
  </si>
  <si>
    <t>项目支出绩效目标表</t>
  </si>
  <si>
    <t>(2023年度)</t>
  </si>
  <si>
    <t>基本信息</t>
  </si>
  <si>
    <t>项目名称：</t>
  </si>
  <si>
    <t>文化会堂房屋维修及设备更新</t>
  </si>
  <si>
    <t>项目编码：</t>
  </si>
  <si>
    <t>360112228888030000570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</si>
  <si>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</si>
  <si>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</si>
  <si>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</si>
  <si>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</si>
  <si>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</si>
  <si>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</si>
  <si>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</si>
  <si>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方志华</t>
  </si>
  <si>
    <t>联系人：</t>
  </si>
  <si>
    <t>南昌市新建区文广局</t>
  </si>
  <si>
    <t>联系电话：</t>
  </si>
  <si>
    <t>13870860483</t>
  </si>
  <si>
    <t>是否重点项目：</t>
  </si>
  <si>
    <t>否</t>
  </si>
  <si>
    <t>项目总金额：</t>
  </si>
  <si>
    <t>20</t>
  </si>
  <si>
    <t>本年度预算金额：</t>
  </si>
  <si>
    <t>基本情况</t>
  </si>
  <si>
    <t>立项必要性：</t>
  </si>
  <si>
    <t>依据本单位建设以及财政预算支出</t>
  </si>
  <si>
    <t>实施可行性：</t>
  </si>
  <si>
    <t>本单位具有开展本项目的人员条件和制度条件</t>
  </si>
  <si>
    <t>项目实施内容：</t>
  </si>
  <si>
    <t>开展文化大会堂的修缮活动</t>
  </si>
  <si>
    <t>中长期目标：</t>
  </si>
  <si>
    <t>完善大会堂的基础设施建设</t>
  </si>
  <si>
    <t>年度绩效目标：</t>
  </si>
  <si>
    <t>立项依据</t>
  </si>
  <si>
    <t>政策依据：</t>
  </si>
  <si>
    <t>依据财政预算支出</t>
  </si>
  <si>
    <t>其他依据：</t>
  </si>
  <si>
    <t>需要说明的其他问题：</t>
  </si>
  <si>
    <t>年度绩效目标</t>
  </si>
  <si>
    <t>指标值</t>
  </si>
  <si>
    <t>大会堂房屋维修次数</t>
  </si>
  <si>
    <t>&gt;=3次</t>
  </si>
  <si>
    <t>大会堂设备更新次数</t>
  </si>
  <si>
    <t>&gt;=1次</t>
  </si>
  <si>
    <t>房屋维修验收合格率</t>
  </si>
  <si>
    <t>设备更新及时率</t>
  </si>
  <si>
    <t>项目完成及时率</t>
  </si>
  <si>
    <t>&lt;=20万元</t>
  </si>
  <si>
    <t>有利于文化大会堂开展各类文化活动</t>
  </si>
  <si>
    <t>文化建设可持续</t>
  </si>
  <si>
    <t>群众满意度</t>
  </si>
  <si>
    <t>&gt;=95%</t>
  </si>
  <si>
    <t>2023年部门预算附表</t>
  </si>
  <si>
    <t>基本支出——工资福利支出预算表</t>
  </si>
  <si>
    <t>填报单位[801001]南昌市新建区文化广电新闻出版旅游局（本级）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</si>
  <si>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</si>
  <si>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</si>
  <si>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</si>
  <si>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</si>
  <si>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</si>
  <si>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</si>
  <si>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</si>
  <si>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</si>
  <si>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</si>
  <si>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</si>
  <si>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</si>
  <si>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</si>
  <si>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</si>
  <si>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</si>
  <si>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</si>
  <si>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</si>
  <si>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</si>
  <si>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</si>
  <si>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</si>
  <si>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</si>
  <si>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</si>
  <si>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</si>
  <si>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</si>
  <si>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</si>
  <si>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</si>
  <si>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</si>
  <si>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</si>
  <si>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</si>
  <si>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</si>
  <si>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</si>
  <si>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</si>
  <si>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</si>
  <si>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</si>
  <si>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</si>
  <si>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</si>
  <si>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</si>
  <si>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</si>
  <si>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</si>
  <si>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</si>
  <si>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</si>
  <si>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</si>
  <si>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</si>
  <si>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</si>
  <si>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</si>
  <si>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</si>
  <si>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</si>
  <si>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</si>
  <si>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</si>
  <si>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</si>
  <si>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</si>
  <si>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</si>
  <si>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</si>
  <si>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</si>
  <si>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</si>
  <si>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</si>
  <si>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</si>
  <si>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</si>
  <si>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</si>
  <si>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</si>
  <si>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</si>
  <si>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国库集中支付结转（结余）</t>
  </si>
  <si>
    <t>其他资金结转（结余）</t>
  </si>
  <si>
    <t>其他资金项目</t>
  </si>
  <si>
    <t>文广局运行经费</t>
  </si>
  <si>
    <t>农村网络户户通</t>
  </si>
  <si>
    <t>扫黄打非新闻出版</t>
  </si>
  <si>
    <t>文化名人工程</t>
  </si>
  <si>
    <t>应急广播系统链路运营及系统运维管理费</t>
  </si>
  <si>
    <t>基层公共文化服务体系配套经费</t>
  </si>
  <si>
    <t>文化产品奖励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</si>
  <si>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</si>
  <si>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</si>
  <si>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</si>
  <si>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</si>
  <si>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</si>
  <si>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填报单位：[801001]南昌市新建区文化广电新闻出版旅游局（本级）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</si>
  <si>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</si>
  <si>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</si>
  <si>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</si>
  <si>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</si>
  <si>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</si>
  <si>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</si>
  <si>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</si>
  <si>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</si>
  <si>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</si>
  <si>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</si>
  <si>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</si>
  <si>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</si>
  <si>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</si>
  <si>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</si>
  <si>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</si>
  <si>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</si>
  <si>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</si>
  <si>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</si>
  <si>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</si>
  <si>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</si>
  <si>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</si>
  <si>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</si>
  <si>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</si>
  <si>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</si>
  <si>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</si>
  <si>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</si>
  <si>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2070101</t>
  </si>
  <si>
    <t>　　2070199</t>
  </si>
  <si>
    <t>　　2080501</t>
  </si>
  <si>
    <t>　　2080505</t>
  </si>
  <si>
    <t>　　2089999</t>
  </si>
  <si>
    <t>　　2101101</t>
  </si>
  <si>
    <t>　　2210201</t>
  </si>
  <si>
    <t>预算附表8</t>
  </si>
  <si>
    <t>基本支出预算表(政府预算支出经济分类)</t>
  </si>
  <si>
    <t>政府经济分类科目</t>
  </si>
  <si>
    <t>　　【2070101】行政运行</t>
  </si>
  <si>
    <t>【50999】其他对个人和家庭补助</t>
  </si>
  <si>
    <t>【50299】其他商品和服务支出</t>
  </si>
  <si>
    <t>【50201】办公经费</t>
  </si>
  <si>
    <t>【50901】社会福利和救助</t>
  </si>
  <si>
    <t>【50101】工资奖金津补贴</t>
  </si>
  <si>
    <t>　　【2080501】行政单位离退休</t>
  </si>
  <si>
    <t>【50905】离退休费</t>
  </si>
  <si>
    <t>　　【2080505】机关事业单位基本养老保险缴费支出</t>
  </si>
  <si>
    <t>【50102】社会保障缴费</t>
  </si>
  <si>
    <t>　　【2089999】其他社会保障和就业支出</t>
  </si>
  <si>
    <t>　　【2101101】行政单位医疗</t>
  </si>
  <si>
    <t>　　【2210201】住房公积金</t>
  </si>
  <si>
    <t xml:space="preserve">【50103】住房公积金 </t>
  </si>
  <si>
    <t>项目支出预算表(政府预算支出经济分类)</t>
  </si>
  <si>
    <t>　　【2070199】其他文化和旅游支出</t>
  </si>
  <si>
    <t>【50199】其他工资福利支出</t>
  </si>
  <si>
    <t>【50202】会议费</t>
  </si>
  <si>
    <t>【50203】培训费</t>
  </si>
  <si>
    <t>【50205】委托业务费</t>
  </si>
  <si>
    <t>【50206】公务接待费</t>
  </si>
  <si>
    <t>【50209】维修（护）费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</si>
  <si>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</si>
  <si>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</si>
  <si>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</si>
  <si>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</si>
  <si>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</si>
  <si>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</si>
  <si>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</si>
  <si>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</si>
  <si>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</si>
  <si>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</si>
  <si>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</si>
  <si>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</si>
  <si>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</si>
  <si>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</si>
  <si>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</si>
  <si>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</si>
  <si>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金额</t>
  </si>
  <si>
    <t>面向中小微企业政府采购支出</t>
  </si>
  <si>
    <t>中小企业</t>
  </si>
  <si>
    <t>小微企业</t>
  </si>
  <si>
    <t>多功能一体机</t>
  </si>
  <si>
    <t>2</t>
  </si>
  <si>
    <t>其他服务</t>
  </si>
  <si>
    <t>1</t>
  </si>
  <si>
    <t>台式计算机</t>
  </si>
  <si>
    <t>其他信息技术服务</t>
  </si>
  <si>
    <t>办公桌</t>
  </si>
  <si>
    <t>办公椅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</si>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</sst>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黑体"/>
      <family val="3"/>
    </font>
    <font>
      <b/>
      <sz val="18"/>
      <name val="黑体"/>
      <family val="3"/>
    </font>
    <font>
      <sz val="12"/>
      <name val="黑体"/>
      <family val="3"/>
    </font>
    <font>
      <b/>
      <sz val="12"/>
      <name val="黑体"/>
      <family val="3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9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4" fillId="9" borderId="0" applyNumberFormat="0" applyBorder="0" applyAlignment="0" applyProtection="0"/>
    <xf numFmtId="0" fontId="57" fillId="0" borderId="4" applyNumberFormat="0" applyFill="0" applyAlignment="0" applyProtection="0"/>
    <xf numFmtId="0" fontId="54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50" fillId="0" borderId="0">
      <alignment/>
      <protection/>
    </xf>
  </cellStyleXfs>
  <cellXfs count="2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70" fillId="0" borderId="0" xfId="0" applyFont="1" applyFill="1" applyBorder="1" applyAlignment="1">
      <alignment/>
    </xf>
    <xf numFmtId="0" fontId="26" fillId="0" borderId="24" xfId="63" applyFont="1" applyBorder="1" applyAlignment="1">
      <alignment horizontal="center" vertical="center" wrapText="1"/>
      <protection/>
    </xf>
    <xf numFmtId="0" fontId="27" fillId="0" borderId="24" xfId="63" applyFont="1" applyBorder="1" applyAlignment="1">
      <alignment horizontal="center" vertical="center" wrapText="1"/>
      <protection/>
    </xf>
    <xf numFmtId="0" fontId="27" fillId="0" borderId="25" xfId="63" applyFont="1" applyBorder="1" applyAlignment="1">
      <alignment horizontal="center" vertical="center" wrapText="1"/>
      <protection/>
    </xf>
    <xf numFmtId="0" fontId="27" fillId="0" borderId="26" xfId="63" applyFont="1" applyBorder="1" applyAlignment="1">
      <alignment horizontal="center" vertical="center" wrapText="1"/>
      <protection/>
    </xf>
    <xf numFmtId="0" fontId="27" fillId="0" borderId="27" xfId="63" applyFont="1" applyBorder="1" applyAlignment="1">
      <alignment horizontal="center" vertical="center" wrapText="1"/>
      <protection/>
    </xf>
    <xf numFmtId="0" fontId="28" fillId="0" borderId="25" xfId="63" applyFont="1" applyBorder="1" applyAlignment="1">
      <alignment horizontal="center" vertical="center" wrapText="1"/>
      <protection/>
    </xf>
    <xf numFmtId="0" fontId="27" fillId="0" borderId="24" xfId="63" applyFont="1" applyFill="1" applyBorder="1" applyAlignment="1">
      <alignment horizontal="center" vertical="center" wrapText="1"/>
      <protection/>
    </xf>
    <xf numFmtId="14" fontId="27" fillId="0" borderId="25" xfId="63" applyNumberFormat="1" applyFont="1" applyBorder="1" applyAlignment="1">
      <alignment horizontal="center" vertical="center" wrapText="1"/>
      <protection/>
    </xf>
    <xf numFmtId="14" fontId="27" fillId="0" borderId="24" xfId="63" applyNumberFormat="1" applyFont="1" applyBorder="1" applyAlignment="1">
      <alignment horizontal="center" vertical="center" wrapText="1"/>
      <protection/>
    </xf>
    <xf numFmtId="0" fontId="27" fillId="0" borderId="25" xfId="63" applyFont="1" applyFill="1" applyBorder="1" applyAlignment="1">
      <alignment horizontal="center" vertical="center" wrapText="1"/>
      <protection/>
    </xf>
    <xf numFmtId="0" fontId="27" fillId="0" borderId="27" xfId="63" applyFont="1" applyFill="1" applyBorder="1" applyAlignment="1">
      <alignment horizontal="center" vertical="center" wrapText="1"/>
      <protection/>
    </xf>
    <xf numFmtId="0" fontId="27" fillId="0" borderId="25" xfId="63" applyFont="1" applyBorder="1" applyAlignment="1">
      <alignment horizontal="left" vertical="center" wrapText="1"/>
      <protection/>
    </xf>
    <xf numFmtId="0" fontId="27" fillId="0" borderId="26" xfId="63" applyFont="1" applyBorder="1" applyAlignment="1">
      <alignment horizontal="left" vertical="center" wrapText="1"/>
      <protection/>
    </xf>
    <xf numFmtId="0" fontId="27" fillId="0" borderId="27" xfId="63" applyFont="1" applyBorder="1" applyAlignment="1">
      <alignment horizontal="left" vertical="center" wrapText="1"/>
      <protection/>
    </xf>
    <xf numFmtId="0" fontId="28" fillId="0" borderId="26" xfId="63" applyFont="1" applyBorder="1" applyAlignment="1">
      <alignment horizontal="center" vertical="center" wrapText="1"/>
      <protection/>
    </xf>
    <xf numFmtId="0" fontId="28" fillId="0" borderId="27" xfId="63" applyFont="1" applyBorder="1" applyAlignment="1">
      <alignment horizontal="center" vertical="center" wrapText="1"/>
      <protection/>
    </xf>
    <xf numFmtId="0" fontId="28" fillId="0" borderId="24" xfId="63" applyFont="1" applyBorder="1" applyAlignment="1">
      <alignment horizontal="center" vertical="center" wrapText="1"/>
      <protection/>
    </xf>
    <xf numFmtId="0" fontId="27" fillId="0" borderId="28" xfId="63" applyFont="1" applyFill="1" applyBorder="1" applyAlignment="1">
      <alignment horizontal="center" vertical="center" wrapText="1"/>
      <protection/>
    </xf>
    <xf numFmtId="0" fontId="71" fillId="0" borderId="24" xfId="0" applyFont="1" applyFill="1" applyBorder="1" applyAlignment="1">
      <alignment vertical="center" wrapText="1"/>
    </xf>
    <xf numFmtId="0" fontId="27" fillId="0" borderId="26" xfId="63" applyFont="1" applyFill="1" applyBorder="1" applyAlignment="1">
      <alignment horizontal="center" vertical="center" wrapText="1"/>
      <protection/>
    </xf>
    <xf numFmtId="0" fontId="71" fillId="0" borderId="25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30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textRotation="255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32" fillId="0" borderId="10" xfId="0" applyNumberFormat="1" applyFont="1" applyBorder="1" applyAlignment="1" applyProtection="1">
      <alignment vertical="center"/>
      <protection/>
    </xf>
    <xf numFmtId="181" fontId="32" fillId="0" borderId="10" xfId="0" applyNumberFormat="1" applyFont="1" applyBorder="1" applyAlignment="1" applyProtection="1">
      <alignment vertical="center" wrapText="1"/>
      <protection/>
    </xf>
    <xf numFmtId="181" fontId="15" fillId="0" borderId="10" xfId="0" applyNumberFormat="1" applyFont="1" applyBorder="1" applyAlignment="1" applyProtection="1">
      <alignment vertical="center"/>
      <protection/>
    </xf>
    <xf numFmtId="181" fontId="15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181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238" t="s">
        <v>0</v>
      </c>
      <c r="B1" s="238"/>
      <c r="S1" s="124"/>
      <c r="T1" s="152"/>
    </row>
    <row r="2" s="1" customFormat="1" ht="42" customHeight="1">
      <c r="S2" s="124"/>
    </row>
    <row r="3" spans="1:19" s="1" customFormat="1" ht="61.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8"/>
      <c r="R3" s="124"/>
      <c r="S3" s="124"/>
    </row>
    <row r="4" spans="1:18" s="1" customFormat="1" ht="38.25" customHeight="1">
      <c r="A4" s="140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8"/>
      <c r="O4" s="148"/>
      <c r="P4" s="124"/>
      <c r="Q4" s="124"/>
      <c r="R4" s="124"/>
    </row>
    <row r="5" spans="1:16" s="1" customFormat="1" ht="15" customHeight="1">
      <c r="A5" s="124"/>
      <c r="B5" s="124"/>
      <c r="E5" s="124"/>
      <c r="F5" s="124"/>
      <c r="I5" s="124"/>
      <c r="J5" s="124"/>
      <c r="K5" s="124"/>
      <c r="P5" s="124"/>
    </row>
    <row r="6" spans="2:16" s="1" customFormat="1" ht="25.5" customHeight="1">
      <c r="B6" s="124"/>
      <c r="E6" s="143" t="s">
        <v>3</v>
      </c>
      <c r="F6" s="143"/>
      <c r="G6" s="145" t="s">
        <v>4</v>
      </c>
      <c r="H6" s="145"/>
      <c r="I6" s="145"/>
      <c r="J6" s="149"/>
      <c r="K6" s="145"/>
      <c r="L6" s="149"/>
      <c r="P6" s="124"/>
    </row>
    <row r="7" spans="2:12" s="1" customFormat="1" ht="22.5" customHeight="1">
      <c r="B7" s="124"/>
      <c r="E7" s="143"/>
      <c r="F7" s="143"/>
      <c r="G7" s="143"/>
      <c r="H7" s="143"/>
      <c r="I7" s="143"/>
      <c r="J7" s="143"/>
      <c r="K7" s="143"/>
      <c r="L7" s="143"/>
    </row>
    <row r="8" spans="5:12" s="1" customFormat="1" ht="22.5" customHeight="1">
      <c r="E8" s="143"/>
      <c r="F8" s="143"/>
      <c r="G8" s="143"/>
      <c r="H8" s="143"/>
      <c r="I8" s="143"/>
      <c r="J8" s="143"/>
      <c r="K8" s="143"/>
      <c r="L8" s="143"/>
    </row>
    <row r="9" spans="3:254" s="1" customFormat="1" ht="22.5" customHeight="1">
      <c r="C9" s="124"/>
      <c r="E9" s="143"/>
      <c r="F9" s="143"/>
      <c r="G9" s="143"/>
      <c r="H9" s="143"/>
      <c r="I9" s="143"/>
      <c r="J9" s="143"/>
      <c r="K9" s="143"/>
      <c r="L9" s="143"/>
      <c r="IR9" s="124"/>
      <c r="IS9" s="124"/>
      <c r="IT9" s="153"/>
    </row>
    <row r="10" spans="3:254" s="1" customFormat="1" ht="24.75" customHeight="1">
      <c r="C10" s="124"/>
      <c r="E10" s="144" t="s">
        <v>5</v>
      </c>
      <c r="F10" s="143"/>
      <c r="G10" s="143"/>
      <c r="H10" s="143"/>
      <c r="I10" s="143"/>
      <c r="J10" s="143"/>
      <c r="K10" s="143"/>
      <c r="L10" s="143"/>
      <c r="IR10" s="124"/>
      <c r="IT10" s="124"/>
    </row>
    <row r="11" spans="5:254" s="1" customFormat="1" ht="22.5" customHeight="1">
      <c r="E11" s="143"/>
      <c r="F11" s="143"/>
      <c r="G11" s="143"/>
      <c r="H11" s="143"/>
      <c r="I11" s="143"/>
      <c r="J11" s="143"/>
      <c r="K11" s="143"/>
      <c r="L11" s="143"/>
      <c r="IR11" s="124"/>
      <c r="IT11" s="124"/>
    </row>
    <row r="12" spans="5:255" s="1" customFormat="1" ht="22.5" customHeight="1">
      <c r="E12" s="143"/>
      <c r="F12" s="143"/>
      <c r="G12" s="143"/>
      <c r="H12" s="143"/>
      <c r="I12" s="143"/>
      <c r="J12" s="143"/>
      <c r="K12" s="143"/>
      <c r="L12" s="143"/>
      <c r="IT12" s="124"/>
      <c r="IU12" s="124"/>
    </row>
    <row r="13" spans="5:255" s="1" customFormat="1" ht="24.75" customHeight="1">
      <c r="E13" s="143" t="s">
        <v>6</v>
      </c>
      <c r="F13" s="143"/>
      <c r="G13" s="145" t="s">
        <v>4</v>
      </c>
      <c r="H13" s="145"/>
      <c r="I13" s="145"/>
      <c r="J13" s="149"/>
      <c r="K13" s="149"/>
      <c r="L13" s="149"/>
      <c r="IU13" s="124"/>
    </row>
    <row r="14" spans="8:255" s="1" customFormat="1" ht="15" customHeight="1">
      <c r="H14" s="124"/>
      <c r="I14" s="124"/>
      <c r="J14" s="124"/>
      <c r="IU14" s="124"/>
    </row>
    <row r="15" spans="8:255" s="1" customFormat="1" ht="32.25" customHeight="1">
      <c r="H15" s="124"/>
      <c r="J15" s="124"/>
      <c r="IU15" s="124"/>
    </row>
    <row r="16" s="1" customFormat="1" ht="15" customHeight="1">
      <c r="J16" s="124"/>
    </row>
    <row r="17" spans="1:14" s="1" customFormat="1" ht="31.5" customHeight="1">
      <c r="A17" s="146" t="s">
        <v>7</v>
      </c>
      <c r="B17" s="146"/>
      <c r="C17" s="146"/>
      <c r="D17" s="147"/>
      <c r="E17" s="146"/>
      <c r="F17" s="146" t="s">
        <v>8</v>
      </c>
      <c r="G17" s="146"/>
      <c r="H17" s="147"/>
      <c r="I17" s="146"/>
      <c r="J17" s="146"/>
      <c r="K17" s="146"/>
      <c r="L17" s="146" t="s">
        <v>9</v>
      </c>
      <c r="M17" s="146"/>
      <c r="N17" s="150"/>
    </row>
    <row r="18" s="1" customFormat="1" ht="15" customHeight="1"/>
    <row r="19" s="1" customFormat="1" ht="16.5" customHeight="1"/>
    <row r="20" s="1" customFormat="1" ht="22.5" customHeight="1">
      <c r="I20" s="143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14" t="s">
        <v>174</v>
      </c>
    </row>
    <row r="2" spans="1:2" s="1" customFormat="1" ht="33" customHeight="1">
      <c r="A2" s="24" t="s">
        <v>169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215" t="s">
        <v>12</v>
      </c>
      <c r="B4" s="92" t="s">
        <v>13</v>
      </c>
    </row>
    <row r="5" spans="1:2" s="1" customFormat="1" ht="21" customHeight="1">
      <c r="A5" s="26" t="s">
        <v>131</v>
      </c>
      <c r="B5" s="26" t="s">
        <v>17</v>
      </c>
    </row>
    <row r="6" spans="1:2" s="1" customFormat="1" ht="21" customHeight="1">
      <c r="A6" s="216" t="s">
        <v>66</v>
      </c>
      <c r="B6" s="216">
        <v>1</v>
      </c>
    </row>
    <row r="7" spans="1:253" s="1" customFormat="1" ht="27" customHeight="1">
      <c r="A7" s="90" t="s">
        <v>46</v>
      </c>
      <c r="B7" s="217">
        <v>560.5553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0" t="s">
        <v>132</v>
      </c>
      <c r="B8" s="217">
        <v>188.3898</v>
      </c>
    </row>
    <row r="9" spans="1:2" s="1" customFormat="1" ht="27" customHeight="1">
      <c r="A9" s="90" t="s">
        <v>133</v>
      </c>
      <c r="B9" s="217">
        <v>140.5058</v>
      </c>
    </row>
    <row r="10" spans="1:2" s="1" customFormat="1" ht="27" customHeight="1">
      <c r="A10" s="47" t="s">
        <v>134</v>
      </c>
      <c r="B10" s="218">
        <v>39.222</v>
      </c>
    </row>
    <row r="11" spans="1:2" s="1" customFormat="1" ht="27" customHeight="1">
      <c r="A11" s="47" t="s">
        <v>135</v>
      </c>
      <c r="B11" s="218">
        <v>21.912</v>
      </c>
    </row>
    <row r="12" spans="1:2" s="1" customFormat="1" ht="27" customHeight="1">
      <c r="A12" s="47" t="s">
        <v>136</v>
      </c>
      <c r="B12" s="218">
        <v>41.3325</v>
      </c>
    </row>
    <row r="13" spans="1:2" s="1" customFormat="1" ht="27" customHeight="1">
      <c r="A13" s="47" t="s">
        <v>137</v>
      </c>
      <c r="B13" s="218">
        <v>15.8602</v>
      </c>
    </row>
    <row r="14" spans="1:2" s="1" customFormat="1" ht="27" customHeight="1">
      <c r="A14" s="47" t="s">
        <v>138</v>
      </c>
      <c r="B14" s="218">
        <v>5.4954</v>
      </c>
    </row>
    <row r="15" spans="1:2" s="1" customFormat="1" ht="27" customHeight="1">
      <c r="A15" s="47" t="s">
        <v>139</v>
      </c>
      <c r="B15" s="218">
        <v>4.2743</v>
      </c>
    </row>
    <row r="16" spans="1:2" s="1" customFormat="1" ht="27" customHeight="1">
      <c r="A16" s="47" t="s">
        <v>140</v>
      </c>
      <c r="B16" s="218">
        <v>0.1221</v>
      </c>
    </row>
    <row r="17" spans="1:2" s="1" customFormat="1" ht="27" customHeight="1">
      <c r="A17" s="47" t="s">
        <v>128</v>
      </c>
      <c r="B17" s="218">
        <v>12.2873</v>
      </c>
    </row>
    <row r="18" spans="1:2" s="1" customFormat="1" ht="27" customHeight="1">
      <c r="A18" s="90" t="s">
        <v>141</v>
      </c>
      <c r="B18" s="217">
        <v>47.884</v>
      </c>
    </row>
    <row r="19" spans="1:2" s="1" customFormat="1" ht="27" customHeight="1">
      <c r="A19" s="47" t="s">
        <v>142</v>
      </c>
      <c r="B19" s="218">
        <v>46.218</v>
      </c>
    </row>
    <row r="20" spans="1:2" s="1" customFormat="1" ht="27" customHeight="1">
      <c r="A20" s="47" t="s">
        <v>143</v>
      </c>
      <c r="B20" s="218">
        <v>1.56</v>
      </c>
    </row>
    <row r="21" spans="1:2" s="1" customFormat="1" ht="27" customHeight="1">
      <c r="A21" s="47" t="s">
        <v>144</v>
      </c>
      <c r="B21" s="218">
        <v>0.106</v>
      </c>
    </row>
    <row r="22" spans="1:2" s="1" customFormat="1" ht="27" customHeight="1">
      <c r="A22" s="90" t="s">
        <v>145</v>
      </c>
      <c r="B22" s="217">
        <v>7.6655</v>
      </c>
    </row>
    <row r="23" spans="1:2" s="1" customFormat="1" ht="27" customHeight="1">
      <c r="A23" s="90" t="s">
        <v>146</v>
      </c>
      <c r="B23" s="217">
        <v>7.6655</v>
      </c>
    </row>
    <row r="24" spans="1:2" s="1" customFormat="1" ht="27" customHeight="1">
      <c r="A24" s="47" t="s">
        <v>147</v>
      </c>
      <c r="B24" s="218">
        <v>0.7327</v>
      </c>
    </row>
    <row r="25" spans="1:2" s="1" customFormat="1" ht="27" customHeight="1">
      <c r="A25" s="47" t="s">
        <v>148</v>
      </c>
      <c r="B25" s="218">
        <v>0.2088</v>
      </c>
    </row>
    <row r="26" spans="1:2" s="1" customFormat="1" ht="27" customHeight="1">
      <c r="A26" s="47" t="s">
        <v>149</v>
      </c>
      <c r="B26" s="218">
        <v>5.628</v>
      </c>
    </row>
    <row r="27" spans="1:2" s="1" customFormat="1" ht="27" customHeight="1">
      <c r="A27" s="47" t="s">
        <v>150</v>
      </c>
      <c r="B27" s="218">
        <v>1.096</v>
      </c>
    </row>
    <row r="28" spans="1:2" s="1" customFormat="1" ht="27" customHeight="1">
      <c r="A28" s="90" t="s">
        <v>151</v>
      </c>
      <c r="B28" s="217">
        <v>110</v>
      </c>
    </row>
    <row r="29" spans="1:2" s="1" customFormat="1" ht="27" customHeight="1">
      <c r="A29" s="90" t="s">
        <v>133</v>
      </c>
      <c r="B29" s="217">
        <v>48</v>
      </c>
    </row>
    <row r="30" spans="1:2" s="1" customFormat="1" ht="27" customHeight="1">
      <c r="A30" s="47" t="s">
        <v>152</v>
      </c>
      <c r="B30" s="218">
        <v>48</v>
      </c>
    </row>
    <row r="31" spans="1:2" s="1" customFormat="1" ht="27" customHeight="1">
      <c r="A31" s="90" t="s">
        <v>146</v>
      </c>
      <c r="B31" s="217">
        <v>62</v>
      </c>
    </row>
    <row r="32" spans="1:2" s="1" customFormat="1" ht="27" customHeight="1">
      <c r="A32" s="47" t="s">
        <v>153</v>
      </c>
      <c r="B32" s="218">
        <v>10</v>
      </c>
    </row>
    <row r="33" spans="1:2" s="1" customFormat="1" ht="27" customHeight="1">
      <c r="A33" s="47" t="s">
        <v>154</v>
      </c>
      <c r="B33" s="218">
        <v>2</v>
      </c>
    </row>
    <row r="34" spans="1:2" s="1" customFormat="1" ht="27" customHeight="1">
      <c r="A34" s="47" t="s">
        <v>155</v>
      </c>
      <c r="B34" s="218">
        <v>0.5</v>
      </c>
    </row>
    <row r="35" spans="1:2" s="1" customFormat="1" ht="27" customHeight="1">
      <c r="A35" s="47" t="s">
        <v>156</v>
      </c>
      <c r="B35" s="218">
        <v>1.5</v>
      </c>
    </row>
    <row r="36" spans="1:2" s="1" customFormat="1" ht="27" customHeight="1">
      <c r="A36" s="47" t="s">
        <v>157</v>
      </c>
      <c r="B36" s="218">
        <v>1</v>
      </c>
    </row>
    <row r="37" spans="1:2" s="1" customFormat="1" ht="27" customHeight="1">
      <c r="A37" s="47" t="s">
        <v>158</v>
      </c>
      <c r="B37" s="218">
        <v>2</v>
      </c>
    </row>
    <row r="38" spans="1:2" s="1" customFormat="1" ht="27" customHeight="1">
      <c r="A38" s="47" t="s">
        <v>159</v>
      </c>
      <c r="B38" s="218">
        <v>1</v>
      </c>
    </row>
    <row r="39" spans="1:2" s="1" customFormat="1" ht="27" customHeight="1">
      <c r="A39" s="47" t="s">
        <v>160</v>
      </c>
      <c r="B39" s="218">
        <v>2</v>
      </c>
    </row>
    <row r="40" spans="1:2" s="1" customFormat="1" ht="27" customHeight="1">
      <c r="A40" s="47" t="s">
        <v>161</v>
      </c>
      <c r="B40" s="218">
        <v>3</v>
      </c>
    </row>
    <row r="41" spans="1:2" s="1" customFormat="1" ht="27" customHeight="1">
      <c r="A41" s="47" t="s">
        <v>162</v>
      </c>
      <c r="B41" s="218">
        <v>1</v>
      </c>
    </row>
    <row r="42" spans="1:2" s="1" customFormat="1" ht="27" customHeight="1">
      <c r="A42" s="47" t="s">
        <v>163</v>
      </c>
      <c r="B42" s="218">
        <v>4</v>
      </c>
    </row>
    <row r="43" spans="1:2" s="1" customFormat="1" ht="27" customHeight="1">
      <c r="A43" s="47" t="s">
        <v>147</v>
      </c>
      <c r="B43" s="218">
        <v>5</v>
      </c>
    </row>
    <row r="44" spans="1:2" s="1" customFormat="1" ht="27" customHeight="1">
      <c r="A44" s="47" t="s">
        <v>148</v>
      </c>
      <c r="B44" s="218">
        <v>10.2</v>
      </c>
    </row>
    <row r="45" spans="1:2" s="1" customFormat="1" ht="27" customHeight="1">
      <c r="A45" s="47" t="s">
        <v>150</v>
      </c>
      <c r="B45" s="218">
        <v>18.8</v>
      </c>
    </row>
    <row r="46" spans="1:2" s="1" customFormat="1" ht="27" customHeight="1">
      <c r="A46" s="90" t="s">
        <v>164</v>
      </c>
      <c r="B46" s="217">
        <v>254.5</v>
      </c>
    </row>
    <row r="47" spans="1:2" s="1" customFormat="1" ht="27" customHeight="1">
      <c r="A47" s="90" t="s">
        <v>146</v>
      </c>
      <c r="B47" s="217">
        <v>254.5</v>
      </c>
    </row>
    <row r="48" spans="1:2" s="1" customFormat="1" ht="27" customHeight="1">
      <c r="A48" s="47" t="s">
        <v>153</v>
      </c>
      <c r="B48" s="218">
        <v>10</v>
      </c>
    </row>
    <row r="49" spans="1:2" s="1" customFormat="1" ht="27" customHeight="1">
      <c r="A49" s="47" t="s">
        <v>154</v>
      </c>
      <c r="B49" s="218">
        <v>5</v>
      </c>
    </row>
    <row r="50" spans="1:2" s="1" customFormat="1" ht="27" customHeight="1">
      <c r="A50" s="47" t="s">
        <v>159</v>
      </c>
      <c r="B50" s="218">
        <v>20</v>
      </c>
    </row>
    <row r="51" spans="1:2" s="1" customFormat="1" ht="27" customHeight="1">
      <c r="A51" s="47" t="s">
        <v>160</v>
      </c>
      <c r="B51" s="218">
        <v>5</v>
      </c>
    </row>
    <row r="52" spans="1:2" s="1" customFormat="1" ht="27" customHeight="1">
      <c r="A52" s="47" t="s">
        <v>165</v>
      </c>
      <c r="B52" s="218">
        <v>10</v>
      </c>
    </row>
    <row r="53" spans="1:2" s="1" customFormat="1" ht="27" customHeight="1">
      <c r="A53" s="47" t="s">
        <v>163</v>
      </c>
      <c r="B53" s="218">
        <v>160</v>
      </c>
    </row>
    <row r="54" spans="1:2" s="1" customFormat="1" ht="27" customHeight="1">
      <c r="A54" s="47" t="s">
        <v>150</v>
      </c>
      <c r="B54" s="218">
        <v>44.5</v>
      </c>
    </row>
    <row r="55" spans="1:253" s="1" customFormat="1" ht="21" customHeight="1">
      <c r="A55" s="91"/>
      <c r="B55" s="9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E1">
      <selection activeCell="T1" sqref="T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175</v>
      </c>
    </row>
    <row r="2" spans="1:20" s="1" customFormat="1" ht="30.75" customHeight="1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177</v>
      </c>
      <c r="T3" s="42" t="s">
        <v>13</v>
      </c>
    </row>
    <row r="4" spans="1:20" s="1" customFormat="1" ht="21" customHeight="1">
      <c r="A4" s="7" t="s">
        <v>43</v>
      </c>
      <c r="B4" s="26" t="s">
        <v>170</v>
      </c>
      <c r="C4" s="26"/>
      <c r="D4" s="26"/>
      <c r="E4" s="7" t="s">
        <v>45</v>
      </c>
      <c r="F4" s="7" t="s">
        <v>178</v>
      </c>
      <c r="G4" s="26" t="s">
        <v>179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180</v>
      </c>
      <c r="T5" s="49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7"/>
      <c r="N7" s="49"/>
      <c r="O7" s="49"/>
      <c r="P7" s="49"/>
      <c r="Q7" s="49"/>
      <c r="R7" s="7"/>
      <c r="S7" s="7"/>
      <c r="T7" s="49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4"/>
      <c r="B9" s="210"/>
      <c r="C9" s="74"/>
      <c r="D9" s="74"/>
      <c r="E9" s="210" t="s">
        <v>46</v>
      </c>
      <c r="F9" s="210"/>
      <c r="G9" s="79">
        <v>196.0553</v>
      </c>
      <c r="H9" s="79">
        <v>196.0553</v>
      </c>
      <c r="I9" s="212">
        <v>196.0553</v>
      </c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4" t="s">
        <v>181</v>
      </c>
      <c r="B10" s="210"/>
      <c r="C10" s="74"/>
      <c r="D10" s="74"/>
      <c r="E10" s="210" t="s">
        <v>182</v>
      </c>
      <c r="F10" s="210"/>
      <c r="G10" s="79">
        <v>196.0553</v>
      </c>
      <c r="H10" s="79">
        <v>196.0553</v>
      </c>
      <c r="I10" s="212">
        <v>196.0553</v>
      </c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s="1" customFormat="1" ht="27" customHeight="1">
      <c r="A11" s="74" t="s">
        <v>69</v>
      </c>
      <c r="B11" s="210"/>
      <c r="C11" s="74"/>
      <c r="D11" s="74"/>
      <c r="E11" s="210" t="s">
        <v>183</v>
      </c>
      <c r="F11" s="210"/>
      <c r="G11" s="79">
        <v>196.0553</v>
      </c>
      <c r="H11" s="79">
        <v>196.0553</v>
      </c>
      <c r="I11" s="212">
        <v>196.0553</v>
      </c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</row>
    <row r="12" spans="1:20" s="1" customFormat="1" ht="27" customHeight="1">
      <c r="A12" s="14" t="s">
        <v>184</v>
      </c>
      <c r="B12" s="211" t="s">
        <v>70</v>
      </c>
      <c r="C12" s="14" t="s">
        <v>71</v>
      </c>
      <c r="D12" s="14" t="s">
        <v>71</v>
      </c>
      <c r="E12" s="211" t="s">
        <v>105</v>
      </c>
      <c r="F12" s="211" t="s">
        <v>91</v>
      </c>
      <c r="G12" s="71">
        <v>7.6655</v>
      </c>
      <c r="H12" s="71">
        <v>7.6655</v>
      </c>
      <c r="I12" s="213">
        <v>7.6655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</row>
    <row r="13" spans="1:20" s="1" customFormat="1" ht="27" customHeight="1">
      <c r="A13" s="14" t="s">
        <v>184</v>
      </c>
      <c r="B13" s="211" t="s">
        <v>70</v>
      </c>
      <c r="C13" s="14" t="s">
        <v>71</v>
      </c>
      <c r="D13" s="14" t="s">
        <v>71</v>
      </c>
      <c r="E13" s="211" t="s">
        <v>105</v>
      </c>
      <c r="F13" s="211" t="s">
        <v>90</v>
      </c>
      <c r="G13" s="71">
        <v>102.4665</v>
      </c>
      <c r="H13" s="71">
        <v>102.4665</v>
      </c>
      <c r="I13" s="213">
        <v>102.4665</v>
      </c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</row>
    <row r="14" spans="1:20" s="1" customFormat="1" ht="27" customHeight="1">
      <c r="A14" s="14" t="s">
        <v>184</v>
      </c>
      <c r="B14" s="211" t="s">
        <v>70</v>
      </c>
      <c r="C14" s="14" t="s">
        <v>71</v>
      </c>
      <c r="D14" s="14" t="s">
        <v>71</v>
      </c>
      <c r="E14" s="211" t="s">
        <v>105</v>
      </c>
      <c r="F14" s="211" t="s">
        <v>92</v>
      </c>
      <c r="G14" s="71">
        <v>1.666</v>
      </c>
      <c r="H14" s="71">
        <v>1.666</v>
      </c>
      <c r="I14" s="213">
        <v>1.666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</row>
    <row r="15" spans="1:20" s="1" customFormat="1" ht="27" customHeight="1">
      <c r="A15" s="14" t="s">
        <v>184</v>
      </c>
      <c r="B15" s="211" t="s">
        <v>75</v>
      </c>
      <c r="C15" s="14" t="s">
        <v>76</v>
      </c>
      <c r="D15" s="14" t="s">
        <v>71</v>
      </c>
      <c r="E15" s="211" t="s">
        <v>112</v>
      </c>
      <c r="F15" s="211" t="s">
        <v>92</v>
      </c>
      <c r="G15" s="71">
        <v>46.218</v>
      </c>
      <c r="H15" s="71">
        <v>46.218</v>
      </c>
      <c r="I15" s="213">
        <v>46.218</v>
      </c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</row>
    <row r="16" spans="1:20" s="1" customFormat="1" ht="27" customHeight="1">
      <c r="A16" s="14" t="s">
        <v>184</v>
      </c>
      <c r="B16" s="211" t="s">
        <v>75</v>
      </c>
      <c r="C16" s="14" t="s">
        <v>76</v>
      </c>
      <c r="D16" s="14" t="s">
        <v>76</v>
      </c>
      <c r="E16" s="211" t="s">
        <v>113</v>
      </c>
      <c r="F16" s="211" t="s">
        <v>90</v>
      </c>
      <c r="G16" s="71">
        <v>15.8602</v>
      </c>
      <c r="H16" s="71">
        <v>15.8602</v>
      </c>
      <c r="I16" s="213">
        <v>15.8602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</row>
    <row r="17" spans="1:20" s="1" customFormat="1" ht="27" customHeight="1">
      <c r="A17" s="14" t="s">
        <v>184</v>
      </c>
      <c r="B17" s="211" t="s">
        <v>75</v>
      </c>
      <c r="C17" s="14" t="s">
        <v>73</v>
      </c>
      <c r="D17" s="14" t="s">
        <v>73</v>
      </c>
      <c r="E17" s="211" t="s">
        <v>116</v>
      </c>
      <c r="F17" s="211" t="s">
        <v>90</v>
      </c>
      <c r="G17" s="71">
        <v>0.1221</v>
      </c>
      <c r="H17" s="71">
        <v>0.1221</v>
      </c>
      <c r="I17" s="213">
        <v>0.1221</v>
      </c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</row>
    <row r="18" spans="1:20" s="1" customFormat="1" ht="27" customHeight="1">
      <c r="A18" s="14" t="s">
        <v>184</v>
      </c>
      <c r="B18" s="211" t="s">
        <v>80</v>
      </c>
      <c r="C18" s="14" t="s">
        <v>81</v>
      </c>
      <c r="D18" s="14" t="s">
        <v>71</v>
      </c>
      <c r="E18" s="211" t="s">
        <v>122</v>
      </c>
      <c r="F18" s="211" t="s">
        <v>90</v>
      </c>
      <c r="G18" s="71">
        <v>9.7697</v>
      </c>
      <c r="H18" s="71">
        <v>9.7697</v>
      </c>
      <c r="I18" s="213">
        <v>9.7697</v>
      </c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</row>
    <row r="19" spans="1:20" s="1" customFormat="1" ht="27" customHeight="1">
      <c r="A19" s="14" t="s">
        <v>184</v>
      </c>
      <c r="B19" s="211" t="s">
        <v>83</v>
      </c>
      <c r="C19" s="14" t="s">
        <v>84</v>
      </c>
      <c r="D19" s="14" t="s">
        <v>71</v>
      </c>
      <c r="E19" s="211" t="s">
        <v>128</v>
      </c>
      <c r="F19" s="211" t="s">
        <v>90</v>
      </c>
      <c r="G19" s="71">
        <v>12.2873</v>
      </c>
      <c r="H19" s="71">
        <v>12.2873</v>
      </c>
      <c r="I19" s="213">
        <v>12.2873</v>
      </c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</row>
    <row r="20" spans="1:253" s="1" customFormat="1" ht="21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</sheetData>
  <sheetProtection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31" t="s">
        <v>185</v>
      </c>
    </row>
    <row r="2" spans="1:15" s="1" customFormat="1" ht="33.75" customHeight="1">
      <c r="A2" s="202" t="s">
        <v>186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="1" customFormat="1" ht="15">
      <c r="A3" s="124"/>
    </row>
    <row r="4" spans="1:15" s="1" customFormat="1" ht="14.25" customHeight="1">
      <c r="A4" s="56" t="s">
        <v>177</v>
      </c>
      <c r="B4" s="203"/>
      <c r="C4" s="23"/>
      <c r="D4" s="23"/>
      <c r="E4" s="23"/>
      <c r="O4" s="131" t="s">
        <v>13</v>
      </c>
    </row>
    <row r="5" spans="1:15" s="1" customFormat="1" ht="20.25" customHeight="1">
      <c r="A5" s="7" t="s">
        <v>43</v>
      </c>
      <c r="B5" s="26" t="s">
        <v>187</v>
      </c>
      <c r="C5" s="26" t="s">
        <v>188</v>
      </c>
      <c r="D5" s="26"/>
      <c r="E5" s="26"/>
      <c r="F5" s="26" t="s">
        <v>189</v>
      </c>
      <c r="G5" s="26"/>
      <c r="H5" s="26"/>
      <c r="I5" s="26" t="s">
        <v>190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191</v>
      </c>
      <c r="F6" s="26" t="s">
        <v>62</v>
      </c>
      <c r="G6" s="26" t="s">
        <v>50</v>
      </c>
      <c r="H6" s="26" t="s">
        <v>191</v>
      </c>
      <c r="I6" s="26" t="s">
        <v>46</v>
      </c>
      <c r="J6" s="26" t="s">
        <v>192</v>
      </c>
      <c r="K6" s="26"/>
      <c r="L6" s="26"/>
      <c r="M6" s="26" t="s">
        <v>193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191</v>
      </c>
      <c r="M7" s="26" t="s">
        <v>62</v>
      </c>
      <c r="N7" s="26" t="s">
        <v>50</v>
      </c>
      <c r="O7" s="26" t="s">
        <v>191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90"/>
      <c r="B9" s="90" t="s">
        <v>46</v>
      </c>
      <c r="C9" s="204"/>
      <c r="D9" s="205"/>
      <c r="E9" s="204"/>
      <c r="F9" s="121">
        <v>3</v>
      </c>
      <c r="G9" s="81">
        <v>3</v>
      </c>
      <c r="H9" s="121"/>
      <c r="I9" s="121"/>
      <c r="J9" s="121"/>
      <c r="K9" s="81"/>
      <c r="L9" s="121"/>
      <c r="M9" s="121"/>
      <c r="N9" s="81"/>
      <c r="O9" s="1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90" t="s">
        <v>181</v>
      </c>
      <c r="B10" s="90"/>
      <c r="C10" s="204"/>
      <c r="D10" s="205"/>
      <c r="E10" s="204"/>
      <c r="F10" s="121">
        <v>3</v>
      </c>
      <c r="G10" s="81">
        <v>3</v>
      </c>
      <c r="H10" s="121"/>
      <c r="I10" s="121"/>
      <c r="J10" s="121"/>
      <c r="K10" s="81"/>
      <c r="L10" s="121"/>
      <c r="M10" s="121"/>
      <c r="N10" s="81"/>
      <c r="O10" s="121"/>
    </row>
    <row r="11" spans="1:15" s="1" customFormat="1" ht="27" customHeight="1">
      <c r="A11" s="47" t="s">
        <v>69</v>
      </c>
      <c r="B11" s="47" t="s">
        <v>68</v>
      </c>
      <c r="C11" s="206"/>
      <c r="D11" s="207"/>
      <c r="E11" s="206"/>
      <c r="F11" s="123">
        <v>3</v>
      </c>
      <c r="G11" s="48">
        <v>3</v>
      </c>
      <c r="H11" s="123"/>
      <c r="I11" s="123"/>
      <c r="J11" s="123"/>
      <c r="K11" s="48"/>
      <c r="L11" s="123"/>
      <c r="M11" s="123"/>
      <c r="N11" s="48"/>
      <c r="O11" s="123"/>
    </row>
    <row r="12" spans="1:253" s="1" customFormat="1" ht="21" customHeight="1">
      <c r="A12" s="208"/>
      <c r="B12" s="14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24"/>
      <c r="G13" s="124"/>
      <c r="H13" s="124"/>
      <c r="I13" s="124"/>
      <c r="J13" s="124"/>
      <c r="L13" s="124"/>
      <c r="M13" s="124"/>
      <c r="N13" s="124"/>
    </row>
    <row r="14" spans="5:14" s="1" customFormat="1" ht="15">
      <c r="E14" s="23"/>
      <c r="F14" s="124"/>
      <c r="G14" s="124"/>
      <c r="H14" s="124"/>
      <c r="J14" s="124"/>
      <c r="K14" s="124"/>
      <c r="L14" s="124"/>
      <c r="M14" s="124"/>
      <c r="N14" s="124"/>
    </row>
    <row r="15" spans="10:14" s="1" customFormat="1" ht="15">
      <c r="J15" s="124"/>
      <c r="M15" s="124"/>
      <c r="N15" s="124"/>
    </row>
    <row r="16" spans="8:13" s="1" customFormat="1" ht="15">
      <c r="H16" s="124"/>
      <c r="J16" s="124"/>
      <c r="M16" s="124"/>
    </row>
    <row r="17" spans="10:13" s="1" customFormat="1" ht="15">
      <c r="J17" s="124"/>
      <c r="M17" s="124"/>
    </row>
    <row r="18" spans="10:13" s="1" customFormat="1" ht="15">
      <c r="J18" s="124"/>
      <c r="L18" s="124"/>
      <c r="M18" s="124"/>
    </row>
    <row r="19" spans="12:13" s="1" customFormat="1" ht="15">
      <c r="L19" s="124"/>
      <c r="M19" s="124"/>
    </row>
    <row r="20" s="1" customFormat="1" ht="15"/>
    <row r="21" s="1" customFormat="1" ht="15"/>
    <row r="22" spans="3:5" s="1" customFormat="1" ht="15">
      <c r="C22" s="23"/>
      <c r="E22" s="23"/>
    </row>
  </sheetData>
  <sheetProtection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K23" sqref="K23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194</v>
      </c>
    </row>
    <row r="2" spans="1:19" s="1" customFormat="1" ht="30.75" customHeight="1">
      <c r="A2" s="24" t="s">
        <v>195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177</v>
      </c>
      <c r="S3" s="42" t="s">
        <v>13</v>
      </c>
    </row>
    <row r="4" spans="1:19" s="1" customFormat="1" ht="21" customHeight="1">
      <c r="A4" s="26" t="s">
        <v>170</v>
      </c>
      <c r="B4" s="26"/>
      <c r="C4" s="26"/>
      <c r="D4" s="7" t="s">
        <v>45</v>
      </c>
      <c r="E4" s="26" t="s">
        <v>196</v>
      </c>
      <c r="F4" s="26" t="s">
        <v>197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88</v>
      </c>
      <c r="H5" s="26"/>
      <c r="I5" s="26"/>
      <c r="J5" s="26"/>
      <c r="K5" s="26"/>
      <c r="L5" s="26" t="s">
        <v>89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90</v>
      </c>
      <c r="I6" s="7" t="s">
        <v>91</v>
      </c>
      <c r="J6" s="7" t="s">
        <v>92</v>
      </c>
      <c r="K6" s="7" t="s">
        <v>93</v>
      </c>
      <c r="L6" s="7" t="s">
        <v>62</v>
      </c>
      <c r="M6" s="7" t="s">
        <v>90</v>
      </c>
      <c r="N6" s="7" t="s">
        <v>91</v>
      </c>
      <c r="O6" s="7" t="s">
        <v>92</v>
      </c>
      <c r="P6" s="7" t="s">
        <v>198</v>
      </c>
      <c r="Q6" s="7" t="s">
        <v>199</v>
      </c>
      <c r="R6" s="7" t="s">
        <v>93</v>
      </c>
      <c r="S6" s="7" t="s">
        <v>200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6"/>
      <c r="B8" s="86"/>
      <c r="C8" s="86"/>
      <c r="D8" s="86"/>
      <c r="E8" s="200"/>
      <c r="F8" s="201"/>
      <c r="G8" s="201"/>
      <c r="H8" s="201"/>
      <c r="I8" s="201"/>
      <c r="J8" s="201"/>
      <c r="K8" s="201"/>
      <c r="L8" s="201"/>
      <c r="M8" s="200"/>
      <c r="N8" s="200"/>
      <c r="O8" s="201"/>
      <c r="P8" s="201"/>
      <c r="Q8" s="201"/>
      <c r="R8" s="201"/>
      <c r="S8" s="201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>
      <c r="A9" s="1" t="s">
        <v>201</v>
      </c>
    </row>
    <row r="10" s="1" customFormat="1" ht="15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H20" sqref="H20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202</v>
      </c>
    </row>
    <row r="2" spans="1:19" s="1" customFormat="1" ht="30.75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177</v>
      </c>
      <c r="S3" s="42" t="s">
        <v>13</v>
      </c>
    </row>
    <row r="4" spans="1:19" s="1" customFormat="1" ht="21" customHeight="1">
      <c r="A4" s="26" t="s">
        <v>170</v>
      </c>
      <c r="B4" s="26"/>
      <c r="C4" s="26"/>
      <c r="D4" s="7" t="s">
        <v>45</v>
      </c>
      <c r="E4" s="26" t="s">
        <v>196</v>
      </c>
      <c r="F4" s="26" t="s">
        <v>197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88</v>
      </c>
      <c r="H5" s="26"/>
      <c r="I5" s="26"/>
      <c r="J5" s="26"/>
      <c r="K5" s="26"/>
      <c r="L5" s="26" t="s">
        <v>89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90</v>
      </c>
      <c r="I6" s="7" t="s">
        <v>91</v>
      </c>
      <c r="J6" s="7" t="s">
        <v>92</v>
      </c>
      <c r="K6" s="7" t="s">
        <v>93</v>
      </c>
      <c r="L6" s="7" t="s">
        <v>62</v>
      </c>
      <c r="M6" s="7" t="s">
        <v>90</v>
      </c>
      <c r="N6" s="7" t="s">
        <v>91</v>
      </c>
      <c r="O6" s="7" t="s">
        <v>92</v>
      </c>
      <c r="P6" s="7" t="s">
        <v>198</v>
      </c>
      <c r="Q6" s="7" t="s">
        <v>199</v>
      </c>
      <c r="R6" s="7" t="s">
        <v>93</v>
      </c>
      <c r="S6" s="7" t="s">
        <v>200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51"/>
      <c r="F8" s="51"/>
      <c r="G8" s="71"/>
      <c r="H8" s="71"/>
      <c r="I8" s="71"/>
      <c r="J8" s="71"/>
      <c r="K8" s="71"/>
      <c r="L8" s="71"/>
      <c r="M8" s="71"/>
      <c r="N8" s="71"/>
      <c r="O8" s="71"/>
      <c r="P8" s="200"/>
      <c r="Q8" s="71"/>
      <c r="R8" s="71"/>
      <c r="S8" s="71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>
      <c r="B9" s="1" t="s">
        <v>204</v>
      </c>
    </row>
    <row r="10" s="1" customFormat="1" ht="15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P12" sqref="P12"/>
    </sheetView>
  </sheetViews>
  <sheetFormatPr defaultColWidth="10.28125" defaultRowHeight="12.75"/>
  <cols>
    <col min="1" max="1" width="23.00390625" style="177" customWidth="1"/>
    <col min="2" max="2" width="17.00390625" style="177" customWidth="1"/>
    <col min="3" max="3" width="26.140625" style="177" customWidth="1"/>
    <col min="4" max="4" width="35.00390625" style="177" customWidth="1"/>
    <col min="5" max="6" width="19.00390625" style="177" customWidth="1"/>
    <col min="7" max="7" width="8.7109375" style="177" customWidth="1"/>
    <col min="8" max="8" width="19.57421875" style="177" customWidth="1"/>
    <col min="9" max="16384" width="10.28125" style="177" customWidth="1"/>
  </cols>
  <sheetData>
    <row r="1" spans="1:8" s="177" customFormat="1" ht="24" customHeight="1">
      <c r="A1" s="178" t="s">
        <v>205</v>
      </c>
      <c r="B1" s="178"/>
      <c r="C1" s="178"/>
      <c r="D1" s="178"/>
      <c r="E1" s="178"/>
      <c r="F1" s="178"/>
      <c r="G1" s="178"/>
      <c r="H1" s="178"/>
    </row>
    <row r="2" spans="1:8" s="154" customFormat="1" ht="21" customHeight="1">
      <c r="A2" s="179" t="s">
        <v>4</v>
      </c>
      <c r="B2" s="179"/>
      <c r="C2" s="179"/>
      <c r="D2" s="179"/>
      <c r="E2" s="179"/>
      <c r="F2" s="179"/>
      <c r="G2" s="179"/>
      <c r="H2" s="179"/>
    </row>
    <row r="3" spans="1:8" s="154" customFormat="1" ht="9" customHeight="1" hidden="1">
      <c r="A3" s="180"/>
      <c r="B3" s="180"/>
      <c r="C3" s="180"/>
      <c r="D3" s="180"/>
      <c r="E3" s="180"/>
      <c r="F3" s="180"/>
      <c r="G3" s="180"/>
      <c r="H3" s="180"/>
    </row>
    <row r="4" spans="1:8" s="154" customFormat="1" ht="16.5" customHeight="1">
      <c r="A4" s="181" t="s">
        <v>206</v>
      </c>
      <c r="B4" s="181"/>
      <c r="C4" s="181"/>
      <c r="D4" s="181" t="s">
        <v>207</v>
      </c>
      <c r="E4" s="181"/>
      <c r="F4" s="181"/>
      <c r="G4" s="181"/>
      <c r="H4" s="181"/>
    </row>
    <row r="5" spans="1:8" s="154" customFormat="1" ht="16.5" customHeight="1">
      <c r="A5" s="182" t="s">
        <v>208</v>
      </c>
      <c r="B5" s="182"/>
      <c r="C5" s="182"/>
      <c r="D5" s="181" t="s">
        <v>4</v>
      </c>
      <c r="E5" s="181"/>
      <c r="F5" s="181"/>
      <c r="G5" s="181"/>
      <c r="H5" s="181"/>
    </row>
    <row r="6" spans="1:8" s="154" customFormat="1" ht="16.5" customHeight="1">
      <c r="A6" s="183"/>
      <c r="B6" s="184"/>
      <c r="C6" s="185"/>
      <c r="D6" s="181"/>
      <c r="E6" s="181"/>
      <c r="F6" s="181" t="s">
        <v>209</v>
      </c>
      <c r="G6" s="181" t="s">
        <v>210</v>
      </c>
      <c r="H6" s="181"/>
    </row>
    <row r="7" spans="1:8" s="154" customFormat="1" ht="16.5" customHeight="1">
      <c r="A7" s="186" t="s">
        <v>211</v>
      </c>
      <c r="B7" s="186"/>
      <c r="C7" s="186"/>
      <c r="D7" s="181" t="s">
        <v>212</v>
      </c>
      <c r="E7" s="181"/>
      <c r="F7" s="187" t="s">
        <v>213</v>
      </c>
      <c r="G7" s="187" t="s">
        <v>214</v>
      </c>
      <c r="H7" s="187"/>
    </row>
    <row r="8" spans="1:8" s="154" customFormat="1" ht="16.5" customHeight="1">
      <c r="A8" s="186"/>
      <c r="B8" s="186"/>
      <c r="C8" s="186"/>
      <c r="D8" s="181" t="s">
        <v>215</v>
      </c>
      <c r="E8" s="181"/>
      <c r="F8" s="187" t="s">
        <v>213</v>
      </c>
      <c r="G8" s="187" t="s">
        <v>214</v>
      </c>
      <c r="H8" s="187"/>
    </row>
    <row r="9" spans="1:8" s="154" customFormat="1" ht="16.5" customHeight="1">
      <c r="A9" s="186"/>
      <c r="B9" s="186"/>
      <c r="C9" s="186"/>
      <c r="D9" s="181" t="s">
        <v>191</v>
      </c>
      <c r="E9" s="181"/>
      <c r="F9" s="187" t="s">
        <v>214</v>
      </c>
      <c r="G9" s="187" t="s">
        <v>214</v>
      </c>
      <c r="H9" s="187"/>
    </row>
    <row r="10" spans="1:8" s="154" customFormat="1" ht="16.5" customHeight="1">
      <c r="A10" s="188"/>
      <c r="B10" s="189"/>
      <c r="C10" s="189"/>
      <c r="D10" s="189"/>
      <c r="E10" s="189"/>
      <c r="F10" s="189"/>
      <c r="G10" s="189"/>
      <c r="H10" s="190"/>
    </row>
    <row r="11" spans="1:8" s="154" customFormat="1" ht="54" customHeight="1">
      <c r="A11" s="191" t="s">
        <v>216</v>
      </c>
      <c r="B11" s="192" t="s">
        <v>217</v>
      </c>
      <c r="C11" s="193"/>
      <c r="D11" s="193"/>
      <c r="E11" s="193"/>
      <c r="F11" s="193"/>
      <c r="G11" s="193"/>
      <c r="H11" s="193"/>
    </row>
    <row r="12" spans="1:8" s="154" customFormat="1" ht="18" customHeight="1">
      <c r="A12" s="194"/>
      <c r="B12" s="194" t="s">
        <v>218</v>
      </c>
      <c r="C12" s="194" t="s">
        <v>219</v>
      </c>
      <c r="D12" s="194" t="s">
        <v>220</v>
      </c>
      <c r="E12" s="194" t="s">
        <v>221</v>
      </c>
      <c r="F12" s="183" t="s">
        <v>222</v>
      </c>
      <c r="G12" s="184"/>
      <c r="H12" s="185"/>
    </row>
    <row r="13" spans="1:8" s="154" customFormat="1" ht="30" customHeight="1">
      <c r="A13" s="194"/>
      <c r="B13" s="194"/>
      <c r="C13" s="194"/>
      <c r="D13" s="194"/>
      <c r="E13" s="194"/>
      <c r="F13" s="188"/>
      <c r="G13" s="189"/>
      <c r="H13" s="190"/>
    </row>
    <row r="14" spans="1:8" s="154" customFormat="1" ht="39.75" customHeight="1">
      <c r="A14" s="195" t="s">
        <v>223</v>
      </c>
      <c r="B14" s="195" t="s">
        <v>224</v>
      </c>
      <c r="C14" s="196" t="s">
        <v>225</v>
      </c>
      <c r="D14" s="196" t="s">
        <v>226</v>
      </c>
      <c r="E14" s="196" t="s">
        <v>227</v>
      </c>
      <c r="F14" s="197" t="s">
        <v>228</v>
      </c>
      <c r="G14" s="198"/>
      <c r="H14" s="199"/>
    </row>
    <row r="15" spans="1:8" s="154" customFormat="1" ht="39.75" customHeight="1">
      <c r="A15" s="195"/>
      <c r="B15" s="195"/>
      <c r="C15" s="196"/>
      <c r="D15" s="196" t="s">
        <v>229</v>
      </c>
      <c r="E15" s="196" t="s">
        <v>230</v>
      </c>
      <c r="F15" s="197" t="s">
        <v>228</v>
      </c>
      <c r="G15" s="198"/>
      <c r="H15" s="199"/>
    </row>
    <row r="16" spans="1:8" s="154" customFormat="1" ht="39.75" customHeight="1">
      <c r="A16" s="195"/>
      <c r="B16" s="195"/>
      <c r="C16" s="196"/>
      <c r="D16" s="196" t="s">
        <v>231</v>
      </c>
      <c r="E16" s="196" t="s">
        <v>232</v>
      </c>
      <c r="F16" s="197" t="s">
        <v>228</v>
      </c>
      <c r="G16" s="198"/>
      <c r="H16" s="199"/>
    </row>
    <row r="17" spans="1:8" s="154" customFormat="1" ht="39.75" customHeight="1">
      <c r="A17" s="195"/>
      <c r="B17" s="195"/>
      <c r="C17" s="196" t="s">
        <v>233</v>
      </c>
      <c r="D17" s="196" t="s">
        <v>234</v>
      </c>
      <c r="E17" s="196" t="s">
        <v>235</v>
      </c>
      <c r="F17" s="197" t="s">
        <v>228</v>
      </c>
      <c r="G17" s="198"/>
      <c r="H17" s="199"/>
    </row>
    <row r="18" spans="1:8" s="154" customFormat="1" ht="39.75" customHeight="1">
      <c r="A18" s="195"/>
      <c r="B18" s="195"/>
      <c r="C18" s="196"/>
      <c r="D18" s="196" t="s">
        <v>236</v>
      </c>
      <c r="E18" s="196" t="s">
        <v>235</v>
      </c>
      <c r="F18" s="197" t="s">
        <v>228</v>
      </c>
      <c r="G18" s="198"/>
      <c r="H18" s="199"/>
    </row>
    <row r="19" spans="1:8" s="154" customFormat="1" ht="39.75" customHeight="1">
      <c r="A19" s="195"/>
      <c r="B19" s="195"/>
      <c r="C19" s="196"/>
      <c r="D19" s="196" t="s">
        <v>237</v>
      </c>
      <c r="E19" s="196" t="s">
        <v>235</v>
      </c>
      <c r="F19" s="197" t="s">
        <v>228</v>
      </c>
      <c r="G19" s="198"/>
      <c r="H19" s="199"/>
    </row>
    <row r="20" spans="1:8" s="154" customFormat="1" ht="39.75" customHeight="1">
      <c r="A20" s="195"/>
      <c r="B20" s="195"/>
      <c r="C20" s="196" t="s">
        <v>238</v>
      </c>
      <c r="D20" s="196" t="s">
        <v>239</v>
      </c>
      <c r="E20" s="196" t="s">
        <v>235</v>
      </c>
      <c r="F20" s="197" t="s">
        <v>228</v>
      </c>
      <c r="G20" s="198"/>
      <c r="H20" s="199"/>
    </row>
    <row r="21" spans="1:8" s="154" customFormat="1" ht="39.75" customHeight="1">
      <c r="A21" s="195"/>
      <c r="B21" s="195"/>
      <c r="C21" s="196" t="s">
        <v>240</v>
      </c>
      <c r="D21" s="196" t="s">
        <v>241</v>
      </c>
      <c r="E21" s="196" t="s">
        <v>242</v>
      </c>
      <c r="F21" s="197" t="s">
        <v>228</v>
      </c>
      <c r="G21" s="198"/>
      <c r="H21" s="199"/>
    </row>
    <row r="22" spans="1:8" s="154" customFormat="1" ht="39.75" customHeight="1">
      <c r="A22" s="195"/>
      <c r="B22" s="195" t="s">
        <v>243</v>
      </c>
      <c r="C22" s="196" t="s">
        <v>244</v>
      </c>
      <c r="D22" s="196" t="s">
        <v>4</v>
      </c>
      <c r="E22" s="196" t="s">
        <v>4</v>
      </c>
      <c r="F22" s="197" t="s">
        <v>4</v>
      </c>
      <c r="G22" s="198"/>
      <c r="H22" s="199"/>
    </row>
    <row r="23" spans="1:8" s="154" customFormat="1" ht="39.75" customHeight="1">
      <c r="A23" s="195"/>
      <c r="B23" s="195"/>
      <c r="C23" s="196" t="s">
        <v>245</v>
      </c>
      <c r="D23" s="196" t="s">
        <v>246</v>
      </c>
      <c r="E23" s="196" t="s">
        <v>235</v>
      </c>
      <c r="F23" s="197" t="s">
        <v>228</v>
      </c>
      <c r="G23" s="198"/>
      <c r="H23" s="199"/>
    </row>
    <row r="24" spans="1:8" s="154" customFormat="1" ht="39.75" customHeight="1">
      <c r="A24" s="195"/>
      <c r="B24" s="195"/>
      <c r="C24" s="196" t="s">
        <v>247</v>
      </c>
      <c r="D24" s="196" t="s">
        <v>4</v>
      </c>
      <c r="E24" s="196" t="s">
        <v>4</v>
      </c>
      <c r="F24" s="197" t="s">
        <v>4</v>
      </c>
      <c r="G24" s="198"/>
      <c r="H24" s="199"/>
    </row>
    <row r="25" spans="1:8" s="154" customFormat="1" ht="39.75" customHeight="1">
      <c r="A25" s="195"/>
      <c r="B25" s="195"/>
      <c r="C25" s="196" t="s">
        <v>248</v>
      </c>
      <c r="D25" s="196" t="s">
        <v>249</v>
      </c>
      <c r="E25" s="196" t="s">
        <v>235</v>
      </c>
      <c r="F25" s="197" t="s">
        <v>228</v>
      </c>
      <c r="G25" s="198"/>
      <c r="H25" s="199"/>
    </row>
    <row r="26" spans="1:8" s="154" customFormat="1" ht="39.75" customHeight="1">
      <c r="A26" s="195"/>
      <c r="B26" s="195" t="s">
        <v>250</v>
      </c>
      <c r="C26" s="196" t="s">
        <v>250</v>
      </c>
      <c r="D26" s="196" t="s">
        <v>251</v>
      </c>
      <c r="E26" s="196" t="s">
        <v>252</v>
      </c>
      <c r="F26" s="197" t="s">
        <v>228</v>
      </c>
      <c r="G26" s="198"/>
      <c r="H26" s="199"/>
    </row>
    <row r="27" spans="1:8" s="154" customFormat="1" ht="39.75" customHeight="1">
      <c r="A27" s="177"/>
      <c r="B27" s="177"/>
      <c r="C27" s="177"/>
      <c r="D27" s="177"/>
      <c r="E27" s="177"/>
      <c r="F27" s="177"/>
      <c r="G27" s="177"/>
      <c r="H27" s="177"/>
    </row>
    <row r="28" spans="1:8" s="154" customFormat="1" ht="13.5">
      <c r="A28" s="177"/>
      <c r="B28" s="177"/>
      <c r="C28" s="177"/>
      <c r="D28" s="177"/>
      <c r="E28" s="177"/>
      <c r="F28" s="177"/>
      <c r="G28" s="177"/>
      <c r="H28" s="177"/>
    </row>
    <row r="29" spans="1:8" s="154" customFormat="1" ht="13.5">
      <c r="A29" s="177"/>
      <c r="B29" s="177"/>
      <c r="C29" s="177"/>
      <c r="D29" s="177"/>
      <c r="E29" s="177"/>
      <c r="F29" s="177"/>
      <c r="G29" s="177"/>
      <c r="H29" s="177"/>
    </row>
    <row r="30" spans="1:8" s="154" customFormat="1" ht="13.5">
      <c r="A30" s="177"/>
      <c r="B30" s="177"/>
      <c r="C30" s="177"/>
      <c r="D30" s="177"/>
      <c r="E30" s="177"/>
      <c r="F30" s="177"/>
      <c r="G30" s="177"/>
      <c r="H30" s="177"/>
    </row>
    <row r="31" spans="1:8" s="154" customFormat="1" ht="13.5">
      <c r="A31" s="177"/>
      <c r="B31" s="177"/>
      <c r="C31" s="177"/>
      <c r="D31" s="177"/>
      <c r="E31" s="177"/>
      <c r="F31" s="177"/>
      <c r="G31" s="177"/>
      <c r="H31" s="177"/>
    </row>
    <row r="32" spans="1:8" s="154" customFormat="1" ht="13.5">
      <c r="A32" s="177"/>
      <c r="B32" s="177"/>
      <c r="C32" s="177"/>
      <c r="D32" s="177"/>
      <c r="E32" s="177"/>
      <c r="F32" s="177"/>
      <c r="G32" s="177"/>
      <c r="H32" s="177"/>
    </row>
    <row r="33" spans="1:8" s="154" customFormat="1" ht="13.5">
      <c r="A33" s="177"/>
      <c r="B33" s="177"/>
      <c r="C33" s="177"/>
      <c r="D33" s="177"/>
      <c r="E33" s="177"/>
      <c r="F33" s="177"/>
      <c r="G33" s="177"/>
      <c r="H33" s="177"/>
    </row>
  </sheetData>
  <sheetProtection/>
  <mergeCells count="43">
    <mergeCell ref="A1:H1"/>
    <mergeCell ref="A2:H2"/>
    <mergeCell ref="A4:C4"/>
    <mergeCell ref="D4:H4"/>
    <mergeCell ref="A5:C5"/>
    <mergeCell ref="D5:F5"/>
    <mergeCell ref="G5:H5"/>
    <mergeCell ref="A6:C6"/>
    <mergeCell ref="D6:E6"/>
    <mergeCell ref="G6:H6"/>
    <mergeCell ref="D7:E7"/>
    <mergeCell ref="G7:H7"/>
    <mergeCell ref="D8:E8"/>
    <mergeCell ref="G8:H8"/>
    <mergeCell ref="D9:E9"/>
    <mergeCell ref="G9:H9"/>
    <mergeCell ref="A10:H10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A12:A13"/>
    <mergeCell ref="A14:A26"/>
    <mergeCell ref="B12:B13"/>
    <mergeCell ref="B14:B21"/>
    <mergeCell ref="B22:B25"/>
    <mergeCell ref="C12:C13"/>
    <mergeCell ref="C14:C16"/>
    <mergeCell ref="C17:C19"/>
    <mergeCell ref="D12:D13"/>
    <mergeCell ref="E12:E13"/>
    <mergeCell ref="A7:C9"/>
    <mergeCell ref="F12:H1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3">
      <selection activeCell="I23" sqref="I23"/>
    </sheetView>
  </sheetViews>
  <sheetFormatPr defaultColWidth="10.28125" defaultRowHeight="12.75"/>
  <cols>
    <col min="1" max="2" width="16.8515625" style="154" customWidth="1"/>
    <col min="3" max="3" width="11.421875" style="154" customWidth="1"/>
    <col min="4" max="4" width="38.28125" style="154" customWidth="1"/>
    <col min="5" max="5" width="11.421875" style="154" customWidth="1"/>
    <col min="6" max="6" width="10.8515625" style="154" customWidth="1"/>
    <col min="7" max="7" width="11.140625" style="154" customWidth="1"/>
    <col min="8" max="8" width="20.7109375" style="154" customWidth="1"/>
    <col min="9" max="16384" width="10.28125" style="154" customWidth="1"/>
  </cols>
  <sheetData>
    <row r="1" spans="1:8" s="154" customFormat="1" ht="48.75" customHeight="1">
      <c r="A1" s="155" t="s">
        <v>253</v>
      </c>
      <c r="B1" s="155"/>
      <c r="C1" s="155"/>
      <c r="D1" s="155"/>
      <c r="E1" s="155"/>
      <c r="F1" s="155"/>
      <c r="G1" s="155"/>
      <c r="H1" s="155"/>
    </row>
    <row r="2" spans="1:8" s="154" customFormat="1" ht="19.5" customHeight="1">
      <c r="A2" s="156" t="s">
        <v>254</v>
      </c>
      <c r="B2" s="156"/>
      <c r="C2" s="156"/>
      <c r="D2" s="156"/>
      <c r="E2" s="156"/>
      <c r="F2" s="156"/>
      <c r="G2" s="156"/>
      <c r="H2" s="156"/>
    </row>
    <row r="3" spans="1:8" s="154" customFormat="1" ht="19.5" customHeight="1">
      <c r="A3" s="157" t="s">
        <v>68</v>
      </c>
      <c r="B3" s="158"/>
      <c r="C3" s="158"/>
      <c r="D3" s="158"/>
      <c r="E3" s="158"/>
      <c r="F3" s="158"/>
      <c r="G3" s="158"/>
      <c r="H3" s="159"/>
    </row>
    <row r="4" spans="1:8" s="154" customFormat="1" ht="19.5" customHeight="1">
      <c r="A4" s="160" t="s">
        <v>255</v>
      </c>
      <c r="B4" s="158"/>
      <c r="C4" s="158"/>
      <c r="D4" s="158"/>
      <c r="E4" s="158"/>
      <c r="F4" s="158"/>
      <c r="G4" s="158"/>
      <c r="H4" s="159"/>
    </row>
    <row r="5" spans="1:8" s="154" customFormat="1" ht="19.5" customHeight="1">
      <c r="A5" s="156" t="s">
        <v>256</v>
      </c>
      <c r="B5" s="156"/>
      <c r="C5" s="157" t="s">
        <v>257</v>
      </c>
      <c r="D5" s="159"/>
      <c r="E5" s="156" t="s">
        <v>258</v>
      </c>
      <c r="F5" s="156"/>
      <c r="G5" s="161" t="s">
        <v>259</v>
      </c>
      <c r="H5" s="161"/>
    </row>
    <row r="6" spans="1:8" s="154" customFormat="1" ht="19.5" customHeight="1">
      <c r="A6" s="156" t="s">
        <v>260</v>
      </c>
      <c r="B6" s="156"/>
      <c r="C6" s="161" t="s">
        <v>261</v>
      </c>
      <c r="D6" s="161"/>
      <c r="E6" s="156" t="s">
        <v>262</v>
      </c>
      <c r="F6" s="156"/>
      <c r="G6" s="161" t="s">
        <v>263</v>
      </c>
      <c r="H6" s="161"/>
    </row>
    <row r="7" spans="1:8" s="154" customFormat="1" ht="19.5" customHeight="1">
      <c r="A7" s="157" t="s">
        <v>264</v>
      </c>
      <c r="B7" s="159"/>
      <c r="C7" s="162">
        <v>44927</v>
      </c>
      <c r="D7" s="159"/>
      <c r="E7" s="156" t="s">
        <v>265</v>
      </c>
      <c r="F7" s="156"/>
      <c r="G7" s="163">
        <v>45291</v>
      </c>
      <c r="H7" s="156"/>
    </row>
    <row r="8" spans="1:8" s="154" customFormat="1" ht="19.5" customHeight="1">
      <c r="A8" s="157" t="s">
        <v>266</v>
      </c>
      <c r="B8" s="159"/>
      <c r="C8" s="156" t="s">
        <v>267</v>
      </c>
      <c r="D8" s="156"/>
      <c r="E8" s="164" t="s">
        <v>268</v>
      </c>
      <c r="F8" s="165"/>
      <c r="G8" s="164" t="s">
        <v>269</v>
      </c>
      <c r="H8" s="165"/>
    </row>
    <row r="9" spans="1:8" s="154" customFormat="1" ht="19.5" customHeight="1">
      <c r="A9" s="157" t="s">
        <v>270</v>
      </c>
      <c r="B9" s="159"/>
      <c r="C9" s="156" t="s">
        <v>271</v>
      </c>
      <c r="D9" s="156"/>
      <c r="E9" s="164" t="s">
        <v>272</v>
      </c>
      <c r="F9" s="165"/>
      <c r="G9" s="164" t="s">
        <v>273</v>
      </c>
      <c r="H9" s="165"/>
    </row>
    <row r="10" spans="1:8" s="154" customFormat="1" ht="19.5" customHeight="1">
      <c r="A10" s="157" t="s">
        <v>274</v>
      </c>
      <c r="B10" s="159"/>
      <c r="C10" s="156" t="s">
        <v>275</v>
      </c>
      <c r="D10" s="156"/>
      <c r="E10" s="164" t="s">
        <v>276</v>
      </c>
      <c r="F10" s="165"/>
      <c r="G10" s="164" t="s">
        <v>275</v>
      </c>
      <c r="H10" s="165"/>
    </row>
    <row r="11" spans="1:8" s="154" customFormat="1" ht="19.5" customHeight="1">
      <c r="A11" s="160" t="s">
        <v>277</v>
      </c>
      <c r="B11" s="158"/>
      <c r="C11" s="158"/>
      <c r="D11" s="158"/>
      <c r="E11" s="158"/>
      <c r="F11" s="158"/>
      <c r="G11" s="158"/>
      <c r="H11" s="159"/>
    </row>
    <row r="12" spans="1:8" s="154" customFormat="1" ht="45" customHeight="1">
      <c r="A12" s="157" t="s">
        <v>278</v>
      </c>
      <c r="B12" s="159"/>
      <c r="C12" s="166" t="s">
        <v>279</v>
      </c>
      <c r="D12" s="167"/>
      <c r="E12" s="167"/>
      <c r="F12" s="167"/>
      <c r="G12" s="167"/>
      <c r="H12" s="168"/>
    </row>
    <row r="13" spans="1:8" s="154" customFormat="1" ht="48.75" customHeight="1">
      <c r="A13" s="157" t="s">
        <v>280</v>
      </c>
      <c r="B13" s="159"/>
      <c r="C13" s="166" t="s">
        <v>281</v>
      </c>
      <c r="D13" s="167"/>
      <c r="E13" s="167"/>
      <c r="F13" s="167"/>
      <c r="G13" s="167"/>
      <c r="H13" s="168"/>
    </row>
    <row r="14" spans="1:8" s="154" customFormat="1" ht="48" customHeight="1">
      <c r="A14" s="157" t="s">
        <v>282</v>
      </c>
      <c r="B14" s="159"/>
      <c r="C14" s="166" t="s">
        <v>283</v>
      </c>
      <c r="D14" s="167"/>
      <c r="E14" s="167"/>
      <c r="F14" s="167"/>
      <c r="G14" s="167"/>
      <c r="H14" s="168"/>
    </row>
    <row r="15" spans="1:8" s="154" customFormat="1" ht="30.75" customHeight="1">
      <c r="A15" s="157" t="s">
        <v>284</v>
      </c>
      <c r="B15" s="159"/>
      <c r="C15" s="166" t="s">
        <v>285</v>
      </c>
      <c r="D15" s="167"/>
      <c r="E15" s="167"/>
      <c r="F15" s="167"/>
      <c r="G15" s="167"/>
      <c r="H15" s="168"/>
    </row>
    <row r="16" spans="1:8" s="154" customFormat="1" ht="45" customHeight="1">
      <c r="A16" s="157" t="s">
        <v>286</v>
      </c>
      <c r="B16" s="159"/>
      <c r="C16" s="166" t="s">
        <v>285</v>
      </c>
      <c r="D16" s="167"/>
      <c r="E16" s="167"/>
      <c r="F16" s="167"/>
      <c r="G16" s="167"/>
      <c r="H16" s="168"/>
    </row>
    <row r="17" spans="1:8" s="154" customFormat="1" ht="19.5" customHeight="1">
      <c r="A17" s="160" t="s">
        <v>287</v>
      </c>
      <c r="B17" s="169"/>
      <c r="C17" s="169"/>
      <c r="D17" s="169"/>
      <c r="E17" s="169"/>
      <c r="F17" s="169"/>
      <c r="G17" s="169"/>
      <c r="H17" s="170"/>
    </row>
    <row r="18" spans="1:8" s="154" customFormat="1" ht="19.5" customHeight="1">
      <c r="A18" s="157" t="s">
        <v>288</v>
      </c>
      <c r="B18" s="159"/>
      <c r="C18" s="166" t="s">
        <v>289</v>
      </c>
      <c r="D18" s="167"/>
      <c r="E18" s="167"/>
      <c r="F18" s="167"/>
      <c r="G18" s="167"/>
      <c r="H18" s="168"/>
    </row>
    <row r="19" spans="1:8" s="154" customFormat="1" ht="19.5" customHeight="1">
      <c r="A19" s="157" t="s">
        <v>290</v>
      </c>
      <c r="B19" s="159"/>
      <c r="C19" s="166" t="s">
        <v>4</v>
      </c>
      <c r="D19" s="167"/>
      <c r="E19" s="167"/>
      <c r="F19" s="167"/>
      <c r="G19" s="167"/>
      <c r="H19" s="168"/>
    </row>
    <row r="20" spans="1:8" s="154" customFormat="1" ht="19.5" customHeight="1">
      <c r="A20" s="157" t="s">
        <v>291</v>
      </c>
      <c r="B20" s="159"/>
      <c r="C20" s="166" t="s">
        <v>4</v>
      </c>
      <c r="D20" s="167"/>
      <c r="E20" s="167"/>
      <c r="F20" s="167"/>
      <c r="G20" s="167"/>
      <c r="H20" s="168"/>
    </row>
    <row r="21" spans="1:8" s="154" customFormat="1" ht="19.5" customHeight="1">
      <c r="A21" s="171" t="s">
        <v>292</v>
      </c>
      <c r="B21" s="156"/>
      <c r="C21" s="156"/>
      <c r="D21" s="156"/>
      <c r="E21" s="156"/>
      <c r="F21" s="156"/>
      <c r="G21" s="156"/>
      <c r="H21" s="156"/>
    </row>
    <row r="22" spans="1:8" s="154" customFormat="1" ht="66.75" customHeight="1">
      <c r="A22" s="172" t="s">
        <v>285</v>
      </c>
      <c r="B22" s="172"/>
      <c r="C22" s="172"/>
      <c r="D22" s="172"/>
      <c r="E22" s="172"/>
      <c r="F22" s="172"/>
      <c r="G22" s="172"/>
      <c r="H22" s="172"/>
    </row>
    <row r="23" spans="1:8" s="154" customFormat="1" ht="19.5" customHeight="1">
      <c r="A23" s="156" t="s">
        <v>218</v>
      </c>
      <c r="B23" s="161" t="s">
        <v>219</v>
      </c>
      <c r="C23" s="156" t="s">
        <v>220</v>
      </c>
      <c r="D23" s="156"/>
      <c r="E23" s="156"/>
      <c r="F23" s="156"/>
      <c r="G23" s="161" t="s">
        <v>293</v>
      </c>
      <c r="H23" s="161"/>
    </row>
    <row r="24" spans="1:8" s="154" customFormat="1" ht="15" customHeight="1">
      <c r="A24" s="173" t="s">
        <v>224</v>
      </c>
      <c r="B24" s="161" t="s">
        <v>225</v>
      </c>
      <c r="C24" s="164" t="s">
        <v>294</v>
      </c>
      <c r="D24" s="174"/>
      <c r="E24" s="174"/>
      <c r="F24" s="165"/>
      <c r="G24" s="175" t="s">
        <v>295</v>
      </c>
      <c r="H24" s="176"/>
    </row>
    <row r="25" spans="1:8" s="154" customFormat="1" ht="15" customHeight="1">
      <c r="A25" s="173"/>
      <c r="B25" s="161"/>
      <c r="C25" s="164" t="s">
        <v>296</v>
      </c>
      <c r="D25" s="174"/>
      <c r="E25" s="174"/>
      <c r="F25" s="165"/>
      <c r="G25" s="175" t="s">
        <v>297</v>
      </c>
      <c r="H25" s="176"/>
    </row>
    <row r="26" spans="1:8" s="154" customFormat="1" ht="15" customHeight="1">
      <c r="A26" s="173"/>
      <c r="B26" s="161" t="s">
        <v>233</v>
      </c>
      <c r="C26" s="164" t="s">
        <v>298</v>
      </c>
      <c r="D26" s="174"/>
      <c r="E26" s="174"/>
      <c r="F26" s="165"/>
      <c r="G26" s="175" t="s">
        <v>235</v>
      </c>
      <c r="H26" s="176"/>
    </row>
    <row r="27" spans="1:8" s="154" customFormat="1" ht="15" customHeight="1">
      <c r="A27" s="173"/>
      <c r="B27" s="161"/>
      <c r="C27" s="164" t="s">
        <v>299</v>
      </c>
      <c r="D27" s="174"/>
      <c r="E27" s="174"/>
      <c r="F27" s="165"/>
      <c r="G27" s="175" t="s">
        <v>235</v>
      </c>
      <c r="H27" s="176"/>
    </row>
    <row r="28" spans="1:8" s="154" customFormat="1" ht="15" customHeight="1">
      <c r="A28" s="173"/>
      <c r="B28" s="161" t="s">
        <v>238</v>
      </c>
      <c r="C28" s="164" t="s">
        <v>300</v>
      </c>
      <c r="D28" s="174"/>
      <c r="E28" s="174"/>
      <c r="F28" s="165"/>
      <c r="G28" s="175" t="s">
        <v>235</v>
      </c>
      <c r="H28" s="176"/>
    </row>
    <row r="29" spans="1:8" s="154" customFormat="1" ht="15" customHeight="1">
      <c r="A29" s="173"/>
      <c r="B29" s="161" t="s">
        <v>240</v>
      </c>
      <c r="C29" s="164" t="s">
        <v>241</v>
      </c>
      <c r="D29" s="174"/>
      <c r="E29" s="174"/>
      <c r="F29" s="165"/>
      <c r="G29" s="175" t="s">
        <v>301</v>
      </c>
      <c r="H29" s="176"/>
    </row>
    <row r="30" spans="1:8" s="154" customFormat="1" ht="15" customHeight="1">
      <c r="A30" s="173" t="s">
        <v>243</v>
      </c>
      <c r="B30" s="161" t="s">
        <v>245</v>
      </c>
      <c r="C30" s="164" t="s">
        <v>302</v>
      </c>
      <c r="D30" s="174"/>
      <c r="E30" s="174"/>
      <c r="F30" s="165"/>
      <c r="G30" s="175" t="s">
        <v>235</v>
      </c>
      <c r="H30" s="176"/>
    </row>
    <row r="31" spans="1:8" s="154" customFormat="1" ht="15" customHeight="1">
      <c r="A31" s="173"/>
      <c r="B31" s="161" t="s">
        <v>248</v>
      </c>
      <c r="C31" s="164" t="s">
        <v>303</v>
      </c>
      <c r="D31" s="174"/>
      <c r="E31" s="174"/>
      <c r="F31" s="165"/>
      <c r="G31" s="175" t="s">
        <v>235</v>
      </c>
      <c r="H31" s="176"/>
    </row>
    <row r="32" spans="1:8" s="154" customFormat="1" ht="15" customHeight="1">
      <c r="A32" s="173" t="s">
        <v>250</v>
      </c>
      <c r="B32" s="161" t="s">
        <v>250</v>
      </c>
      <c r="C32" s="164" t="s">
        <v>304</v>
      </c>
      <c r="D32" s="174"/>
      <c r="E32" s="174"/>
      <c r="F32" s="165"/>
      <c r="G32" s="175" t="s">
        <v>305</v>
      </c>
      <c r="H32" s="176"/>
    </row>
  </sheetData>
  <sheetProtection/>
  <mergeCells count="72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9"/>
    <mergeCell ref="A30:A31"/>
    <mergeCell ref="B24:B25"/>
    <mergeCell ref="B26:B2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7"/>
      <c r="S1" s="124"/>
      <c r="T1" s="152"/>
    </row>
    <row r="2" s="1" customFormat="1" ht="42" customHeight="1">
      <c r="S2" s="124"/>
    </row>
    <row r="3" spans="1:19" s="1" customFormat="1" ht="61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8"/>
      <c r="N3" s="148"/>
      <c r="O3" s="148"/>
      <c r="R3" s="124"/>
      <c r="S3" s="124"/>
    </row>
    <row r="4" spans="1:18" s="1" customFormat="1" ht="38.2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8"/>
      <c r="O4" s="148"/>
      <c r="P4" s="124"/>
      <c r="Q4" s="124"/>
      <c r="R4" s="124"/>
    </row>
    <row r="5" spans="1:16" s="1" customFormat="1" ht="15" customHeight="1">
      <c r="A5" s="142" t="s">
        <v>306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s="1" customFormat="1" ht="25.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2" s="1" customFormat="1" ht="22.5" customHeight="1">
      <c r="B7" s="124"/>
      <c r="E7" s="143"/>
      <c r="F7" s="143"/>
      <c r="G7" s="143"/>
      <c r="H7" s="143"/>
      <c r="I7" s="143"/>
      <c r="J7" s="143"/>
      <c r="K7" s="143"/>
      <c r="L7" s="143"/>
    </row>
    <row r="8" spans="5:12" s="1" customFormat="1" ht="22.5" customHeight="1">
      <c r="E8" s="143"/>
      <c r="F8" s="143"/>
      <c r="G8" s="143"/>
      <c r="H8" s="143"/>
      <c r="I8" s="143"/>
      <c r="J8" s="143"/>
      <c r="K8" s="143"/>
      <c r="L8" s="143"/>
    </row>
    <row r="9" spans="3:254" s="1" customFormat="1" ht="22.5" customHeight="1">
      <c r="C9" s="124"/>
      <c r="E9" s="143"/>
      <c r="F9" s="143"/>
      <c r="G9" s="143"/>
      <c r="H9" s="143"/>
      <c r="I9" s="143"/>
      <c r="J9" s="143"/>
      <c r="K9" s="143"/>
      <c r="L9" s="143"/>
      <c r="IR9" s="124"/>
      <c r="IS9" s="124"/>
      <c r="IT9" s="153"/>
    </row>
    <row r="10" spans="3:254" s="1" customFormat="1" ht="24.75" customHeight="1">
      <c r="C10" s="124"/>
      <c r="E10" s="144"/>
      <c r="F10" s="143"/>
      <c r="G10" s="143"/>
      <c r="H10" s="143"/>
      <c r="I10" s="143"/>
      <c r="J10" s="143"/>
      <c r="K10" s="143"/>
      <c r="L10" s="143"/>
      <c r="IR10" s="124"/>
      <c r="IT10" s="124"/>
    </row>
    <row r="11" spans="5:254" s="1" customFormat="1" ht="22.5" customHeight="1">
      <c r="E11" s="143"/>
      <c r="F11" s="143"/>
      <c r="G11" s="143"/>
      <c r="H11" s="143"/>
      <c r="I11" s="143"/>
      <c r="J11" s="143"/>
      <c r="K11" s="143"/>
      <c r="L11" s="143"/>
      <c r="IR11" s="124"/>
      <c r="IT11" s="124"/>
    </row>
    <row r="12" spans="5:255" s="1" customFormat="1" ht="22.5" customHeight="1">
      <c r="E12" s="143"/>
      <c r="F12" s="143"/>
      <c r="G12" s="143"/>
      <c r="H12" s="143"/>
      <c r="I12" s="143"/>
      <c r="J12" s="143"/>
      <c r="K12" s="143"/>
      <c r="L12" s="143"/>
      <c r="IT12" s="124"/>
      <c r="IU12" s="124"/>
    </row>
    <row r="13" spans="5:255" s="1" customFormat="1" ht="24.75" customHeight="1">
      <c r="E13" s="143"/>
      <c r="F13" s="143"/>
      <c r="G13" s="145"/>
      <c r="H13" s="145"/>
      <c r="I13" s="145"/>
      <c r="J13" s="149"/>
      <c r="K13" s="149"/>
      <c r="L13" s="149"/>
      <c r="IU13" s="124"/>
    </row>
    <row r="14" spans="8:255" s="1" customFormat="1" ht="15" customHeight="1">
      <c r="H14" s="124"/>
      <c r="I14" s="124"/>
      <c r="J14" s="124"/>
      <c r="IU14" s="124"/>
    </row>
    <row r="15" spans="8:255" s="1" customFormat="1" ht="32.25" customHeight="1">
      <c r="H15" s="124"/>
      <c r="J15" s="124"/>
      <c r="IU15" s="124"/>
    </row>
    <row r="16" s="1" customFormat="1" ht="15" customHeight="1">
      <c r="J16" s="124"/>
    </row>
    <row r="17" spans="1:14" s="1" customFormat="1" ht="31.5" customHeight="1">
      <c r="A17" s="146"/>
      <c r="B17" s="146"/>
      <c r="C17" s="146"/>
      <c r="D17" s="147"/>
      <c r="E17" s="146"/>
      <c r="F17" s="146"/>
      <c r="G17" s="146"/>
      <c r="H17" s="147"/>
      <c r="I17" s="146"/>
      <c r="J17" s="146"/>
      <c r="K17" s="146"/>
      <c r="L17" s="146"/>
      <c r="M17" s="146"/>
      <c r="N17" s="150"/>
    </row>
    <row r="18" s="1" customFormat="1" ht="15" customHeight="1"/>
    <row r="19" s="1" customFormat="1" ht="16.5" customHeight="1"/>
    <row r="20" s="1" customFormat="1" ht="22.5" customHeight="1">
      <c r="I20" s="143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307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3" t="s">
        <v>308</v>
      </c>
    </row>
    <row r="4" spans="1:19" s="1" customFormat="1" ht="21" customHeight="1">
      <c r="A4" s="7" t="s">
        <v>43</v>
      </c>
      <c r="B4" s="26" t="s">
        <v>170</v>
      </c>
      <c r="C4" s="26"/>
      <c r="D4" s="26"/>
      <c r="E4" s="7" t="s">
        <v>45</v>
      </c>
      <c r="F4" s="7" t="s">
        <v>46</v>
      </c>
      <c r="G4" s="26" t="s">
        <v>90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309</v>
      </c>
      <c r="H5" s="41" t="s">
        <v>310</v>
      </c>
      <c r="I5" s="26" t="s">
        <v>311</v>
      </c>
      <c r="J5" s="26" t="s">
        <v>312</v>
      </c>
      <c r="K5" s="7" t="s">
        <v>313</v>
      </c>
      <c r="L5" s="7" t="s">
        <v>314</v>
      </c>
      <c r="M5" s="7" t="s">
        <v>315</v>
      </c>
      <c r="N5" s="7" t="s">
        <v>316</v>
      </c>
      <c r="O5" s="135" t="s">
        <v>317</v>
      </c>
      <c r="P5" s="7" t="s">
        <v>318</v>
      </c>
      <c r="Q5" s="26" t="s">
        <v>319</v>
      </c>
      <c r="R5" s="7" t="s">
        <v>320</v>
      </c>
      <c r="S5" s="7" t="s">
        <v>321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5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90"/>
      <c r="B8" s="90"/>
      <c r="C8" s="90"/>
      <c r="D8" s="90"/>
      <c r="E8" s="134" t="s">
        <v>46</v>
      </c>
      <c r="F8" s="81">
        <v>140.5058</v>
      </c>
      <c r="G8" s="121">
        <v>39.222</v>
      </c>
      <c r="H8" s="121">
        <v>21.912</v>
      </c>
      <c r="I8" s="121"/>
      <c r="J8" s="121">
        <v>41.3325</v>
      </c>
      <c r="K8" s="121">
        <v>15.8602</v>
      </c>
      <c r="L8" s="121"/>
      <c r="M8" s="121">
        <v>5.4954</v>
      </c>
      <c r="N8" s="121">
        <v>4.2743</v>
      </c>
      <c r="O8" s="121">
        <v>0.1221</v>
      </c>
      <c r="P8" s="121">
        <v>12.2873</v>
      </c>
      <c r="Q8" s="121"/>
      <c r="R8" s="121"/>
      <c r="S8" s="121"/>
      <c r="T8" s="136"/>
      <c r="U8" s="136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90" t="s">
        <v>67</v>
      </c>
      <c r="B9" s="90"/>
      <c r="C9" s="90"/>
      <c r="D9" s="90"/>
      <c r="E9" s="90" t="s">
        <v>68</v>
      </c>
      <c r="F9" s="81">
        <v>140.5058</v>
      </c>
      <c r="G9" s="121">
        <v>39.222</v>
      </c>
      <c r="H9" s="121">
        <v>21.912</v>
      </c>
      <c r="I9" s="121"/>
      <c r="J9" s="121">
        <v>41.3325</v>
      </c>
      <c r="K9" s="121">
        <v>15.8602</v>
      </c>
      <c r="L9" s="121"/>
      <c r="M9" s="121">
        <v>5.4954</v>
      </c>
      <c r="N9" s="121">
        <v>4.2743</v>
      </c>
      <c r="O9" s="121">
        <v>0.1221</v>
      </c>
      <c r="P9" s="121">
        <v>12.2873</v>
      </c>
      <c r="Q9" s="121"/>
      <c r="R9" s="121"/>
      <c r="S9" s="121"/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71</v>
      </c>
      <c r="E10" s="47" t="s">
        <v>72</v>
      </c>
      <c r="F10" s="48">
        <v>102.4665</v>
      </c>
      <c r="G10" s="123">
        <v>39.222</v>
      </c>
      <c r="H10" s="123">
        <v>21.912</v>
      </c>
      <c r="I10" s="123"/>
      <c r="J10" s="123">
        <v>41.3325</v>
      </c>
      <c r="K10" s="123"/>
      <c r="L10" s="123"/>
      <c r="M10" s="123"/>
      <c r="N10" s="123"/>
      <c r="O10" s="123"/>
      <c r="P10" s="123"/>
      <c r="Q10" s="123"/>
      <c r="R10" s="123"/>
      <c r="S10" s="123"/>
    </row>
    <row r="11" spans="1:19" s="1" customFormat="1" ht="27" customHeight="1">
      <c r="A11" s="47" t="s">
        <v>69</v>
      </c>
      <c r="B11" s="47" t="s">
        <v>75</v>
      </c>
      <c r="C11" s="47" t="s">
        <v>76</v>
      </c>
      <c r="D11" s="47" t="s">
        <v>76</v>
      </c>
      <c r="E11" s="47" t="s">
        <v>78</v>
      </c>
      <c r="F11" s="48">
        <v>15.8602</v>
      </c>
      <c r="G11" s="123"/>
      <c r="H11" s="123"/>
      <c r="I11" s="123"/>
      <c r="J11" s="123"/>
      <c r="K11" s="123">
        <v>15.8602</v>
      </c>
      <c r="L11" s="123"/>
      <c r="M11" s="123"/>
      <c r="N11" s="123"/>
      <c r="O11" s="123"/>
      <c r="P11" s="123"/>
      <c r="Q11" s="123"/>
      <c r="R11" s="123"/>
      <c r="S11" s="123"/>
    </row>
    <row r="12" spans="1:19" s="1" customFormat="1" ht="27" customHeight="1">
      <c r="A12" s="47" t="s">
        <v>69</v>
      </c>
      <c r="B12" s="47" t="s">
        <v>75</v>
      </c>
      <c r="C12" s="47" t="s">
        <v>73</v>
      </c>
      <c r="D12" s="47" t="s">
        <v>73</v>
      </c>
      <c r="E12" s="47" t="s">
        <v>79</v>
      </c>
      <c r="F12" s="48">
        <v>0.1221</v>
      </c>
      <c r="G12" s="123"/>
      <c r="H12" s="123"/>
      <c r="I12" s="123"/>
      <c r="J12" s="123"/>
      <c r="K12" s="123"/>
      <c r="L12" s="123"/>
      <c r="M12" s="123"/>
      <c r="N12" s="123"/>
      <c r="O12" s="123">
        <v>0.1221</v>
      </c>
      <c r="P12" s="123"/>
      <c r="Q12" s="123"/>
      <c r="R12" s="123"/>
      <c r="S12" s="123"/>
    </row>
    <row r="13" spans="1:19" s="1" customFormat="1" ht="27" customHeight="1">
      <c r="A13" s="47" t="s">
        <v>69</v>
      </c>
      <c r="B13" s="47" t="s">
        <v>80</v>
      </c>
      <c r="C13" s="47" t="s">
        <v>81</v>
      </c>
      <c r="D13" s="47" t="s">
        <v>71</v>
      </c>
      <c r="E13" s="47" t="s">
        <v>82</v>
      </c>
      <c r="F13" s="48">
        <v>9.7697</v>
      </c>
      <c r="G13" s="123"/>
      <c r="H13" s="123"/>
      <c r="I13" s="123"/>
      <c r="J13" s="123"/>
      <c r="K13" s="123"/>
      <c r="L13" s="123"/>
      <c r="M13" s="123">
        <v>5.4954</v>
      </c>
      <c r="N13" s="123">
        <v>4.2743</v>
      </c>
      <c r="O13" s="123"/>
      <c r="P13" s="123"/>
      <c r="Q13" s="123"/>
      <c r="R13" s="123"/>
      <c r="S13" s="123"/>
    </row>
    <row r="14" spans="1:19" s="1" customFormat="1" ht="27" customHeight="1">
      <c r="A14" s="47" t="s">
        <v>69</v>
      </c>
      <c r="B14" s="47" t="s">
        <v>83</v>
      </c>
      <c r="C14" s="47" t="s">
        <v>84</v>
      </c>
      <c r="D14" s="47" t="s">
        <v>71</v>
      </c>
      <c r="E14" s="47" t="s">
        <v>85</v>
      </c>
      <c r="F14" s="48">
        <v>12.2873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12.2873</v>
      </c>
      <c r="Q14" s="123"/>
      <c r="R14" s="123"/>
      <c r="S14" s="123"/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15" customHeight="1"/>
    <row r="17" s="1" customFormat="1" ht="15" customHeight="1"/>
    <row r="18" s="1" customFormat="1" ht="15" customHeight="1"/>
    <row r="19" s="1" customFormat="1" ht="21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322</v>
      </c>
    </row>
    <row r="2" spans="1:17" s="1" customFormat="1" ht="30.75" customHeight="1">
      <c r="A2" s="24" t="s">
        <v>323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3" t="s">
        <v>308</v>
      </c>
      <c r="Q3" s="42" t="s">
        <v>13</v>
      </c>
    </row>
    <row r="4" spans="1:17" s="1" customFormat="1" ht="21" customHeight="1">
      <c r="A4" s="7" t="s">
        <v>43</v>
      </c>
      <c r="B4" s="26" t="s">
        <v>170</v>
      </c>
      <c r="C4" s="26"/>
      <c r="D4" s="26"/>
      <c r="E4" s="7" t="s">
        <v>45</v>
      </c>
      <c r="F4" s="7" t="s">
        <v>46</v>
      </c>
      <c r="G4" s="26" t="s">
        <v>92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324</v>
      </c>
      <c r="H5" s="7" t="s">
        <v>325</v>
      </c>
      <c r="I5" s="7" t="s">
        <v>326</v>
      </c>
      <c r="J5" s="7" t="s">
        <v>327</v>
      </c>
      <c r="K5" s="7" t="s">
        <v>328</v>
      </c>
      <c r="L5" s="7" t="s">
        <v>329</v>
      </c>
      <c r="M5" s="7" t="s">
        <v>319</v>
      </c>
      <c r="N5" s="7" t="s">
        <v>330</v>
      </c>
      <c r="O5" s="7" t="s">
        <v>331</v>
      </c>
      <c r="P5" s="7" t="s">
        <v>332</v>
      </c>
      <c r="Q5" s="7" t="s">
        <v>333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90"/>
      <c r="B7" s="90"/>
      <c r="C7" s="90"/>
      <c r="D7" s="90"/>
      <c r="E7" s="90" t="s">
        <v>46</v>
      </c>
      <c r="F7" s="98">
        <v>47.884</v>
      </c>
      <c r="G7" s="81"/>
      <c r="H7" s="81">
        <v>46.218</v>
      </c>
      <c r="I7" s="81"/>
      <c r="J7" s="81"/>
      <c r="K7" s="81"/>
      <c r="L7" s="81"/>
      <c r="M7" s="81"/>
      <c r="N7" s="81"/>
      <c r="O7" s="81">
        <v>1.56</v>
      </c>
      <c r="P7" s="81"/>
      <c r="Q7" s="121">
        <v>0.106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0" t="s">
        <v>67</v>
      </c>
      <c r="B8" s="90"/>
      <c r="C8" s="90"/>
      <c r="D8" s="90"/>
      <c r="E8" s="90" t="s">
        <v>68</v>
      </c>
      <c r="F8" s="98">
        <v>47.884</v>
      </c>
      <c r="G8" s="81"/>
      <c r="H8" s="81">
        <v>46.218</v>
      </c>
      <c r="I8" s="81"/>
      <c r="J8" s="81"/>
      <c r="K8" s="81"/>
      <c r="L8" s="81"/>
      <c r="M8" s="81"/>
      <c r="N8" s="81"/>
      <c r="O8" s="81">
        <v>1.56</v>
      </c>
      <c r="P8" s="81"/>
      <c r="Q8" s="121">
        <v>0.106</v>
      </c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71</v>
      </c>
      <c r="E9" s="47" t="s">
        <v>72</v>
      </c>
      <c r="F9" s="99">
        <v>1.666</v>
      </c>
      <c r="G9" s="48"/>
      <c r="H9" s="48"/>
      <c r="I9" s="48"/>
      <c r="J9" s="48"/>
      <c r="K9" s="48"/>
      <c r="L9" s="48"/>
      <c r="M9" s="48"/>
      <c r="N9" s="48"/>
      <c r="O9" s="48">
        <v>1.56</v>
      </c>
      <c r="P9" s="48"/>
      <c r="Q9" s="123">
        <v>0.106</v>
      </c>
    </row>
    <row r="10" spans="1:17" s="1" customFormat="1" ht="27" customHeight="1">
      <c r="A10" s="47" t="s">
        <v>69</v>
      </c>
      <c r="B10" s="47" t="s">
        <v>75</v>
      </c>
      <c r="C10" s="47" t="s">
        <v>76</v>
      </c>
      <c r="D10" s="47" t="s">
        <v>71</v>
      </c>
      <c r="E10" s="47" t="s">
        <v>77</v>
      </c>
      <c r="F10" s="99">
        <v>46.218</v>
      </c>
      <c r="G10" s="48"/>
      <c r="H10" s="48">
        <v>46.218</v>
      </c>
      <c r="I10" s="48"/>
      <c r="J10" s="48"/>
      <c r="K10" s="48"/>
      <c r="L10" s="48"/>
      <c r="M10" s="48"/>
      <c r="N10" s="48"/>
      <c r="O10" s="48"/>
      <c r="P10" s="48"/>
      <c r="Q10" s="123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34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21"/>
      <c r="B1" s="221"/>
      <c r="C1" s="221"/>
      <c r="D1" s="221"/>
      <c r="E1" s="221"/>
      <c r="F1" s="222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223" t="s">
        <v>11</v>
      </c>
      <c r="B2" s="223"/>
      <c r="C2" s="223"/>
      <c r="D2" s="223"/>
      <c r="E2" s="223"/>
      <c r="F2" s="2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224" t="s">
        <v>12</v>
      </c>
      <c r="B3" s="22"/>
      <c r="C3" s="22"/>
      <c r="D3" s="22"/>
      <c r="E3" s="22"/>
      <c r="F3" s="222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225" t="s">
        <v>20</v>
      </c>
      <c r="B6" s="60">
        <f>SUM(B7,B8,B9)</f>
        <v>560.5553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188.3898</v>
      </c>
      <c r="E6" s="47" t="str">
        <f>IF(ISBLANK('主表3-1支出分功能科目明细表'!D8)," ",'主表3-1支出分功能科目明细表'!D8)</f>
        <v>文化旅游体育与传媒支出</v>
      </c>
      <c r="F6" s="47">
        <f>IF(ISBLANK('主表3-1支出分功能科目明细表'!E8)," ",'主表3-1支出分功能科目明细表'!E8)</f>
        <v>656.298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208" t="s">
        <v>21</v>
      </c>
      <c r="B7" s="60">
        <v>560.5553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140.5058</v>
      </c>
      <c r="E7" s="47" t="str">
        <f>IF(ISBLANK('主表3-1支出分功能科目明细表'!D9)," ",'主表3-1支出分功能科目明细表'!D9)</f>
        <v>　文化和旅游</v>
      </c>
      <c r="F7" s="47">
        <f>IF(ISBLANK('主表3-1支出分功能科目明细表'!E9)," ",'主表3-1支出分功能科目明细表'!E9)</f>
        <v>656.298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208" t="s">
        <v>22</v>
      </c>
      <c r="B8" s="209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39.222</v>
      </c>
      <c r="E8" s="47" t="str">
        <f>IF(ISBLANK('主表3-1支出分功能科目明细表'!D10)," ",'主表3-1支出分功能科目明细表'!D10)</f>
        <v>　　行政运行</v>
      </c>
      <c r="F8" s="47">
        <f>IF(ISBLANK('主表3-1支出分功能科目明细表'!E10)," ",'主表3-1支出分功能科目明细表'!E10)</f>
        <v>111.798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208" t="s">
        <v>23</v>
      </c>
      <c r="B9" s="209"/>
      <c r="C9" s="47" t="str">
        <f>IF(ISBLANK('主表3-2支出预算'!A11)," ",'主表3-2支出预算'!A11)</f>
        <v>　　津贴补贴</v>
      </c>
      <c r="D9" s="47">
        <f>IF(ISBLANK('主表3-2支出预算'!B11)," ",'主表3-2支出预算'!B11)</f>
        <v>21.912</v>
      </c>
      <c r="E9" s="47" t="str">
        <f>IF(ISBLANK('主表3-1支出分功能科目明细表'!D11)," ",'主表3-1支出分功能科目明细表'!D11)</f>
        <v>　　其他文化和旅游支出</v>
      </c>
      <c r="F9" s="47">
        <f>IF(ISBLANK('主表3-1支出分功能科目明细表'!E11)," ",'主表3-1支出分功能科目明细表'!E11)</f>
        <v>544.5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225" t="s">
        <v>24</v>
      </c>
      <c r="B10" s="60"/>
      <c r="C10" s="47" t="str">
        <f>IF(ISBLANK('主表3-2支出预算'!A12)," ",'主表3-2支出预算'!A12)</f>
        <v>　　奖金</v>
      </c>
      <c r="D10" s="47">
        <f>IF(ISBLANK('主表3-2支出预算'!B12)," ",'主表3-2支出预算'!B12)</f>
        <v>41.3325</v>
      </c>
      <c r="E10" s="47" t="str">
        <f>IF(ISBLANK('主表3-1支出分功能科目明细表'!D12)," ",'主表3-1支出分功能科目明细表'!D12)</f>
        <v>社会保障和就业支出</v>
      </c>
      <c r="F10" s="47">
        <f>IF(ISBLANK('主表3-1支出分功能科目明细表'!E12)," ",'主表3-1支出分功能科目明细表'!E12)</f>
        <v>62.2003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208" t="s">
        <v>25</v>
      </c>
      <c r="B11" s="60"/>
      <c r="C11" s="47" t="str">
        <f>IF(ISBLANK('主表3-2支出预算'!A13)," ",'主表3-2支出预算'!A13)</f>
        <v>　　机关事业单位基本养老保险缴费</v>
      </c>
      <c r="D11" s="47">
        <f>IF(ISBLANK('主表3-2支出预算'!B13)," ",'主表3-2支出预算'!B13)</f>
        <v>15.8602</v>
      </c>
      <c r="E11" s="47" t="str">
        <f>IF(ISBLANK('主表3-1支出分功能科目明细表'!D13)," ",'主表3-1支出分功能科目明细表'!D13)</f>
        <v>　行政事业单位养老支出</v>
      </c>
      <c r="F11" s="47">
        <f>IF(ISBLANK('主表3-1支出分功能科目明细表'!E13)," ",'主表3-1支出分功能科目明细表'!E13)</f>
        <v>62.0782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208" t="s">
        <v>26</v>
      </c>
      <c r="B12" s="60"/>
      <c r="C12" s="47" t="str">
        <f>IF(ISBLANK('主表3-2支出预算'!A14)," ",'主表3-2支出预算'!A14)</f>
        <v>　　职工基本医疗保险缴费</v>
      </c>
      <c r="D12" s="47">
        <f>IF(ISBLANK('主表3-2支出预算'!B14)," ",'主表3-2支出预算'!B14)</f>
        <v>5.4954</v>
      </c>
      <c r="E12" s="47" t="str">
        <f>IF(ISBLANK('主表3-1支出分功能科目明细表'!D14)," ",'主表3-1支出分功能科目明细表'!D14)</f>
        <v>　　行政单位离退休</v>
      </c>
      <c r="F12" s="47">
        <f>IF(ISBLANK('主表3-1支出分功能科目明细表'!E14)," ",'主表3-1支出分功能科目明细表'!E14)</f>
        <v>46.218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208" t="s">
        <v>27</v>
      </c>
      <c r="B13" s="60"/>
      <c r="C13" s="47" t="str">
        <f>IF(ISBLANK('主表3-2支出预算'!A15)," ",'主表3-2支出预算'!A15)</f>
        <v>　　公务员医疗补助缴费</v>
      </c>
      <c r="D13" s="47">
        <f>IF(ISBLANK('主表3-2支出预算'!B15)," ",'主表3-2支出预算'!B15)</f>
        <v>4.2743</v>
      </c>
      <c r="E13" s="47" t="str">
        <f>IF(ISBLANK('主表3-1支出分功能科目明细表'!D15)," ",'主表3-1支出分功能科目明细表'!D15)</f>
        <v>　　机关事业单位基本养老保险缴费支出</v>
      </c>
      <c r="F13" s="47">
        <f>IF(ISBLANK('主表3-1支出分功能科目明细表'!E15)," ",'主表3-1支出分功能科目明细表'!E15)</f>
        <v>15.8602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208" t="s">
        <v>28</v>
      </c>
      <c r="B14" s="209"/>
      <c r="C14" s="47" t="str">
        <f>IF(ISBLANK('主表3-2支出预算'!A16)," ",'主表3-2支出预算'!A16)</f>
        <v>　　其他社会保障缴费</v>
      </c>
      <c r="D14" s="47">
        <f>IF(ISBLANK('主表3-2支出预算'!B16)," ",'主表3-2支出预算'!B16)</f>
        <v>0.1221</v>
      </c>
      <c r="E14" s="47" t="str">
        <f>IF(ISBLANK('主表3-1支出分功能科目明细表'!D16)," ",'主表3-1支出分功能科目明细表'!D16)</f>
        <v>　其他社会保障和就业支出</v>
      </c>
      <c r="F14" s="47">
        <f>IF(ISBLANK('主表3-1支出分功能科目明细表'!E16)," ",'主表3-1支出分功能科目明细表'!E16)</f>
        <v>0.1221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208" t="s">
        <v>29</v>
      </c>
      <c r="B15" s="209">
        <v>180</v>
      </c>
      <c r="C15" s="47" t="str">
        <f>IF(ISBLANK('主表3-2支出预算'!A17)," ",'主表3-2支出预算'!A17)</f>
        <v>　　住房公积金</v>
      </c>
      <c r="D15" s="47">
        <f>IF(ISBLANK('主表3-2支出预算'!B17)," ",'主表3-2支出预算'!B17)</f>
        <v>12.2873</v>
      </c>
      <c r="E15" s="47" t="str">
        <f>IF(ISBLANK('主表3-1支出分功能科目明细表'!D17)," ",'主表3-1支出分功能科目明细表'!D17)</f>
        <v>　　其他社会保障和就业支出</v>
      </c>
      <c r="F15" s="47">
        <f>IF(ISBLANK('主表3-1支出分功能科目明细表'!E17)," ",'主表3-1支出分功能科目明细表'!E17)</f>
        <v>0.1221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225"/>
      <c r="B16" s="209"/>
      <c r="C16" s="47" t="str">
        <f>IF(ISBLANK('主表3-2支出预算'!A18)," ",'主表3-2支出预算'!A18)</f>
        <v>　对个人和家庭的补助</v>
      </c>
      <c r="D16" s="47">
        <f>IF(ISBLANK('主表3-2支出预算'!B18)," ",'主表3-2支出预算'!B18)</f>
        <v>47.884</v>
      </c>
      <c r="E16" s="47" t="str">
        <f>IF(ISBLANK('主表3-1支出分功能科目明细表'!D18)," ",'主表3-1支出分功能科目明细表'!D18)</f>
        <v>卫生健康支出</v>
      </c>
      <c r="F16" s="47">
        <f>IF(ISBLANK('主表3-1支出分功能科目明细表'!E18)," ",'主表3-1支出分功能科目明细表'!E18)</f>
        <v>9.7697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225"/>
      <c r="B17" s="209"/>
      <c r="C17" s="47" t="str">
        <f>IF(ISBLANK('主表3-2支出预算'!A19)," ",'主表3-2支出预算'!A19)</f>
        <v>　　退休费</v>
      </c>
      <c r="D17" s="47">
        <f>IF(ISBLANK('主表3-2支出预算'!B19)," ",'主表3-2支出预算'!B19)</f>
        <v>46.218</v>
      </c>
      <c r="E17" s="47" t="str">
        <f>IF(ISBLANK('主表3-1支出分功能科目明细表'!D19)," ",'主表3-1支出分功能科目明细表'!D19)</f>
        <v>　行政事业单位医疗</v>
      </c>
      <c r="F17" s="47">
        <f>IF(ISBLANK('主表3-1支出分功能科目明细表'!E19)," ",'主表3-1支出分功能科目明细表'!E19)</f>
        <v>9.7697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225"/>
      <c r="B18" s="209"/>
      <c r="C18" s="47" t="str">
        <f>IF(ISBLANK('主表3-2支出预算'!A20)," ",'主表3-2支出预算'!A20)</f>
        <v>　　奖励金</v>
      </c>
      <c r="D18" s="47">
        <f>IF(ISBLANK('主表3-2支出预算'!B20)," ",'主表3-2支出预算'!B20)</f>
        <v>1.56</v>
      </c>
      <c r="E18" s="47" t="str">
        <f>IF(ISBLANK('主表3-1支出分功能科目明细表'!D20)," ",'主表3-1支出分功能科目明细表'!D20)</f>
        <v>　　行政单位医疗</v>
      </c>
      <c r="F18" s="47">
        <f>IF(ISBLANK('主表3-1支出分功能科目明细表'!E20)," ",'主表3-1支出分功能科目明细表'!E20)</f>
        <v>9.7697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225"/>
      <c r="B19" s="209"/>
      <c r="C19" s="47" t="str">
        <f>IF(ISBLANK('主表3-2支出预算'!A21)," ",'主表3-2支出预算'!A21)</f>
        <v>　　其他对个人和家庭的补助</v>
      </c>
      <c r="D19" s="47">
        <f>IF(ISBLANK('主表3-2支出预算'!B21)," ",'主表3-2支出预算'!B21)</f>
        <v>0.106</v>
      </c>
      <c r="E19" s="47" t="str">
        <f>IF(ISBLANK('主表3-1支出分功能科目明细表'!D21)," ",'主表3-1支出分功能科目明细表'!D21)</f>
        <v>住房保障支出</v>
      </c>
      <c r="F19" s="47">
        <f>IF(ISBLANK('主表3-1支出分功能科目明细表'!E21)," ",'主表3-1支出分功能科目明细表'!E21)</f>
        <v>12.2873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225"/>
      <c r="B20" s="209"/>
      <c r="C20" s="47" t="str">
        <f>IF(ISBLANK('主表3-2支出预算'!A22)," ",'主表3-2支出预算'!A22)</f>
        <v>公用经费</v>
      </c>
      <c r="D20" s="47">
        <f>IF(ISBLANK('主表3-2支出预算'!B22)," ",'主表3-2支出预算'!B22)</f>
        <v>7.6655</v>
      </c>
      <c r="E20" s="47" t="str">
        <f>IF(ISBLANK('主表3-1支出分功能科目明细表'!D22)," ",'主表3-1支出分功能科目明细表'!D22)</f>
        <v>　住房改革支出</v>
      </c>
      <c r="F20" s="47">
        <f>IF(ISBLANK('主表3-1支出分功能科目明细表'!E22)," ",'主表3-1支出分功能科目明细表'!E22)</f>
        <v>12.2873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225"/>
      <c r="B21" s="209"/>
      <c r="C21" s="47" t="str">
        <f>IF(ISBLANK('主表3-2支出预算'!A23)," ",'主表3-2支出预算'!A23)</f>
        <v>　商品和服务支出</v>
      </c>
      <c r="D21" s="47">
        <f>IF(ISBLANK('主表3-2支出预算'!B23)," ",'主表3-2支出预算'!B23)</f>
        <v>7.6655</v>
      </c>
      <c r="E21" s="47" t="str">
        <f>IF(ISBLANK('主表3-1支出分功能科目明细表'!D23)," ",'主表3-1支出分功能科目明细表'!D23)</f>
        <v>　　住房公积金</v>
      </c>
      <c r="F21" s="47">
        <f>IF(ISBLANK('主表3-1支出分功能科目明细表'!E23)," ",'主表3-1支出分功能科目明细表'!E23)</f>
        <v>12.2873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225"/>
      <c r="B22" s="209"/>
      <c r="C22" s="47" t="str">
        <f>IF(ISBLANK('主表3-2支出预算'!A24)," ",'主表3-2支出预算'!A24)</f>
        <v>　　工会经费</v>
      </c>
      <c r="D22" s="47">
        <f>IF(ISBLANK('主表3-2支出预算'!B24)," ",'主表3-2支出预算'!B24)</f>
        <v>0.7327</v>
      </c>
      <c r="E22" s="47" t="str">
        <f>IF(ISBLANK('主表3-1支出分功能科目明细表'!D24)," ",'主表3-1支出分功能科目明细表'!D24)</f>
        <v> </v>
      </c>
      <c r="F22" s="47" t="str">
        <f>IF(ISBLANK('主表3-1支出分功能科目明细表'!E24)," ",'主表3-1支出分功能科目明细表'!E24)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225"/>
      <c r="B23" s="209"/>
      <c r="C23" s="47" t="str">
        <f>IF(ISBLANK('主表3-2支出预算'!A25)," ",'主表3-2支出预算'!A25)</f>
        <v>　　福利费</v>
      </c>
      <c r="D23" s="47">
        <f>IF(ISBLANK('主表3-2支出预算'!B25)," ",'主表3-2支出预算'!B25)</f>
        <v>0.2088</v>
      </c>
      <c r="E23" s="47" t="str">
        <f>IF(ISBLANK('主表3-1支出分功能科目明细表'!D25)," ",'主表3-1支出分功能科目明细表'!D25)</f>
        <v> </v>
      </c>
      <c r="F23" s="47" t="str">
        <f>IF(ISBLANK('主表3-1支出分功能科目明细表'!E25)," ",'主表3-1支出分功能科目明细表'!E25)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225"/>
      <c r="B24" s="209"/>
      <c r="C24" s="47" t="str">
        <f>IF(ISBLANK('主表3-2支出预算'!A26)," ",'主表3-2支出预算'!A26)</f>
        <v>　　其他交通费用</v>
      </c>
      <c r="D24" s="47">
        <f>IF(ISBLANK('主表3-2支出预算'!B26)," ",'主表3-2支出预算'!B26)</f>
        <v>5.628</v>
      </c>
      <c r="E24" s="47" t="str">
        <f>IF(ISBLANK('主表3-1支出分功能科目明细表'!D26)," ",'主表3-1支出分功能科目明细表'!D26)</f>
        <v> </v>
      </c>
      <c r="F24" s="47" t="str">
        <f>IF(ISBLANK('主表3-1支出分功能科目明细表'!E26)," ",'主表3-1支出分功能科目明细表'!E26)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225"/>
      <c r="B25" s="209"/>
      <c r="C25" s="47" t="str">
        <f>IF(ISBLANK('主表3-2支出预算'!A27)," ",'主表3-2支出预算'!A27)</f>
        <v>　　其他商品和服务支出</v>
      </c>
      <c r="D25" s="47">
        <f>IF(ISBLANK('主表3-2支出预算'!B27)," ",'主表3-2支出预算'!B27)</f>
        <v>1.096</v>
      </c>
      <c r="E25" s="47" t="str">
        <f>IF(ISBLANK('主表3-1支出分功能科目明细表'!D27)," ",'主表3-1支出分功能科目明细表'!D27)</f>
        <v> </v>
      </c>
      <c r="F25" s="47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225"/>
      <c r="B26" s="209"/>
      <c r="C26" s="47" t="str">
        <f>IF(ISBLANK('主表3-2支出预算'!A28)," ",'主表3-2支出预算'!A28)</f>
        <v>其他运转类</v>
      </c>
      <c r="D26" s="47">
        <f>IF(ISBLANK('主表3-2支出预算'!B28)," ",'主表3-2支出预算'!B28)</f>
        <v>290</v>
      </c>
      <c r="E26" s="47" t="str">
        <f>IF(ISBLANK('主表3-1支出分功能科目明细表'!D28)," ",'主表3-1支出分功能科目明细表'!D28)</f>
        <v> </v>
      </c>
      <c r="F26" s="47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225"/>
      <c r="B27" s="209"/>
      <c r="C27" s="47" t="str">
        <f>IF(ISBLANK('主表3-2支出预算'!A29)," ",'主表3-2支出预算'!A29)</f>
        <v>　工资福利支出</v>
      </c>
      <c r="D27" s="47">
        <f>IF(ISBLANK('主表3-2支出预算'!B29)," ",'主表3-2支出预算'!B29)</f>
        <v>48</v>
      </c>
      <c r="E27" s="47" t="str">
        <f>IF(ISBLANK('主表3-1支出分功能科目明细表'!D29)," ",'主表3-1支出分功能科目明细表'!D29)</f>
        <v> </v>
      </c>
      <c r="F27" s="47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225"/>
      <c r="B28" s="209"/>
      <c r="C28" s="47" t="str">
        <f>IF(ISBLANK('主表3-2支出预算'!A30)," ",'主表3-2支出预算'!A30)</f>
        <v>　　其他工资福利支出</v>
      </c>
      <c r="D28" s="47">
        <f>IF(ISBLANK('主表3-2支出预算'!B30)," ",'主表3-2支出预算'!B30)</f>
        <v>48</v>
      </c>
      <c r="E28" s="47" t="str">
        <f>IF(ISBLANK('主表3-1支出分功能科目明细表'!D30)," ",'主表3-1支出分功能科目明细表'!D30)</f>
        <v> </v>
      </c>
      <c r="F28" s="47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225"/>
      <c r="B29" s="209"/>
      <c r="C29" s="47" t="str">
        <f>IF(ISBLANK('主表3-2支出预算'!A31)," ",'主表3-2支出预算'!A31)</f>
        <v>　商品和服务支出</v>
      </c>
      <c r="D29" s="47">
        <f>IF(ISBLANK('主表3-2支出预算'!B31)," ",'主表3-2支出预算'!B31)</f>
        <v>242</v>
      </c>
      <c r="E29" s="47" t="str">
        <f>IF(ISBLANK('主表3-1支出分功能科目明细表'!D31)," ",'主表3-1支出分功能科目明细表'!D31)</f>
        <v> </v>
      </c>
      <c r="F29" s="47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225"/>
      <c r="B30" s="209"/>
      <c r="C30" s="47" t="str">
        <f>IF(ISBLANK('主表3-2支出预算'!A32)," ",'主表3-2支出预算'!A32)</f>
        <v>　　办公费</v>
      </c>
      <c r="D30" s="47">
        <f>IF(ISBLANK('主表3-2支出预算'!B32)," ",'主表3-2支出预算'!B32)</f>
        <v>10</v>
      </c>
      <c r="E30" s="47" t="str">
        <f>IF(ISBLANK('主表3-1支出分功能科目明细表'!D32)," ",'主表3-1支出分功能科目明细表'!D32)</f>
        <v> </v>
      </c>
      <c r="F30" s="47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225"/>
      <c r="B31" s="209"/>
      <c r="C31" s="47" t="str">
        <f>IF(ISBLANK('主表3-2支出预算'!A33)," ",'主表3-2支出预算'!A33)</f>
        <v>　　印刷费</v>
      </c>
      <c r="D31" s="47">
        <f>IF(ISBLANK('主表3-2支出预算'!B33)," ",'主表3-2支出预算'!B33)</f>
        <v>2</v>
      </c>
      <c r="E31" s="47" t="str">
        <f>IF(ISBLANK('主表3-1支出分功能科目明细表'!D33)," ",'主表3-1支出分功能科目明细表'!D33)</f>
        <v> </v>
      </c>
      <c r="F31" s="47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225"/>
      <c r="B32" s="209"/>
      <c r="C32" s="47" t="str">
        <f>IF(ISBLANK('主表3-2支出预算'!A34)," ",'主表3-2支出预算'!A34)</f>
        <v>　　水费</v>
      </c>
      <c r="D32" s="47">
        <f>IF(ISBLANK('主表3-2支出预算'!B34)," ",'主表3-2支出预算'!B34)</f>
        <v>0.5</v>
      </c>
      <c r="E32" s="47" t="str">
        <f>IF(ISBLANK('主表3-1支出分功能科目明细表'!D34)," ",'主表3-1支出分功能科目明细表'!D34)</f>
        <v> </v>
      </c>
      <c r="F32" s="47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225"/>
      <c r="B33" s="209"/>
      <c r="C33" s="47" t="str">
        <f>IF(ISBLANK('主表3-2支出预算'!A35)," ",'主表3-2支出预算'!A35)</f>
        <v>　　电费</v>
      </c>
      <c r="D33" s="47">
        <f>IF(ISBLANK('主表3-2支出预算'!B35)," ",'主表3-2支出预算'!B35)</f>
        <v>1.5</v>
      </c>
      <c r="E33" s="47" t="str">
        <f>IF(ISBLANK('主表3-1支出分功能科目明细表'!D35)," ",'主表3-1支出分功能科目明细表'!D35)</f>
        <v> </v>
      </c>
      <c r="F33" s="47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225"/>
      <c r="B34" s="209"/>
      <c r="C34" s="47" t="str">
        <f>IF(ISBLANK('主表3-2支出预算'!A36)," ",'主表3-2支出预算'!A36)</f>
        <v>　　邮电费</v>
      </c>
      <c r="D34" s="47">
        <f>IF(ISBLANK('主表3-2支出预算'!B36)," ",'主表3-2支出预算'!B36)</f>
        <v>1</v>
      </c>
      <c r="E34" s="47" t="str">
        <f>IF(ISBLANK('主表3-1支出分功能科目明细表'!D36)," ",'主表3-1支出分功能科目明细表'!D36)</f>
        <v> </v>
      </c>
      <c r="F34" s="47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225"/>
      <c r="B35" s="209"/>
      <c r="C35" s="47" t="str">
        <f>IF(ISBLANK('主表3-2支出预算'!A37)," ",'主表3-2支出预算'!A37)</f>
        <v>　　差旅费</v>
      </c>
      <c r="D35" s="47">
        <f>IF(ISBLANK('主表3-2支出预算'!B37)," ",'主表3-2支出预算'!B37)</f>
        <v>2</v>
      </c>
      <c r="E35" s="47" t="str">
        <f>IF(ISBLANK('主表3-1支出分功能科目明细表'!D37)," ",'主表3-1支出分功能科目明细表'!D37)</f>
        <v> </v>
      </c>
      <c r="F35" s="47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225"/>
      <c r="B36" s="209"/>
      <c r="C36" s="47" t="str">
        <f>IF(ISBLANK('主表3-2支出预算'!A38)," ",'主表3-2支出预算'!A38)</f>
        <v>　　维修（护）费</v>
      </c>
      <c r="D36" s="47">
        <f>IF(ISBLANK('主表3-2支出预算'!B38)," ",'主表3-2支出预算'!B38)</f>
        <v>1</v>
      </c>
      <c r="E36" s="47" t="str">
        <f>IF(ISBLANK('主表3-1支出分功能科目明细表'!D38)," ",'主表3-1支出分功能科目明细表'!D38)</f>
        <v> </v>
      </c>
      <c r="F36" s="47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225"/>
      <c r="B37" s="209"/>
      <c r="C37" s="47" t="str">
        <f>IF(ISBLANK('主表3-2支出预算'!A39)," ",'主表3-2支出预算'!A39)</f>
        <v>　　会议费</v>
      </c>
      <c r="D37" s="47">
        <f>IF(ISBLANK('主表3-2支出预算'!B39)," ",'主表3-2支出预算'!B39)</f>
        <v>2</v>
      </c>
      <c r="E37" s="47" t="str">
        <f>IF(ISBLANK('主表3-1支出分功能科目明细表'!D39)," ",'主表3-1支出分功能科目明细表'!D39)</f>
        <v> </v>
      </c>
      <c r="F37" s="47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225"/>
      <c r="B38" s="209"/>
      <c r="C38" s="47" t="str">
        <f>IF(ISBLANK('主表3-2支出预算'!A40)," ",'主表3-2支出预算'!A40)</f>
        <v>　　公务接待费</v>
      </c>
      <c r="D38" s="47">
        <f>IF(ISBLANK('主表3-2支出预算'!B40)," ",'主表3-2支出预算'!B40)</f>
        <v>3</v>
      </c>
      <c r="E38" s="47" t="str">
        <f>IF(ISBLANK('主表3-1支出分功能科目明细表'!D40)," ",'主表3-1支出分功能科目明细表'!D40)</f>
        <v> </v>
      </c>
      <c r="F38" s="47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225"/>
      <c r="B39" s="209"/>
      <c r="C39" s="47" t="str">
        <f>IF(ISBLANK('主表3-2支出预算'!A41)," ",'主表3-2支出预算'!A41)</f>
        <v>　　劳务费</v>
      </c>
      <c r="D39" s="47">
        <f>IF(ISBLANK('主表3-2支出预算'!B41)," ",'主表3-2支出预算'!B41)</f>
        <v>1</v>
      </c>
      <c r="E39" s="47" t="str">
        <f>IF(ISBLANK('主表3-1支出分功能科目明细表'!D41)," ",'主表3-1支出分功能科目明细表'!D41)</f>
        <v> </v>
      </c>
      <c r="F39" s="47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225"/>
      <c r="B40" s="209"/>
      <c r="C40" s="47" t="str">
        <f>IF(ISBLANK('主表3-2支出预算'!A42)," ",'主表3-2支出预算'!A42)</f>
        <v>　　委托业务费</v>
      </c>
      <c r="D40" s="47">
        <f>IF(ISBLANK('主表3-2支出预算'!B42)," ",'主表3-2支出预算'!B42)</f>
        <v>4</v>
      </c>
      <c r="E40" s="47" t="str">
        <f>IF(ISBLANK('主表3-1支出分功能科目明细表'!D42)," ",'主表3-1支出分功能科目明细表'!D42)</f>
        <v> </v>
      </c>
      <c r="F40" s="47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225"/>
      <c r="B41" s="209"/>
      <c r="C41" s="47" t="str">
        <f>IF(ISBLANK('主表3-2支出预算'!A43)," ",'主表3-2支出预算'!A43)</f>
        <v>　　工会经费</v>
      </c>
      <c r="D41" s="47">
        <f>IF(ISBLANK('主表3-2支出预算'!B43)," ",'主表3-2支出预算'!B43)</f>
        <v>5</v>
      </c>
      <c r="E41" s="47" t="str">
        <f>IF(ISBLANK('主表3-1支出分功能科目明细表'!D43)," ",'主表3-1支出分功能科目明细表'!D43)</f>
        <v> </v>
      </c>
      <c r="F41" s="47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225"/>
      <c r="B42" s="209"/>
      <c r="C42" s="47" t="str">
        <f>IF(ISBLANK('主表3-2支出预算'!A44)," ",'主表3-2支出预算'!A44)</f>
        <v>　　福利费</v>
      </c>
      <c r="D42" s="47">
        <f>IF(ISBLANK('主表3-2支出预算'!B44)," ",'主表3-2支出预算'!B44)</f>
        <v>10.2</v>
      </c>
      <c r="E42" s="47" t="str">
        <f>IF(ISBLANK('主表3-1支出分功能科目明细表'!D44)," ",'主表3-1支出分功能科目明细表'!D44)</f>
        <v> </v>
      </c>
      <c r="F42" s="47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225"/>
      <c r="B43" s="209"/>
      <c r="C43" s="47" t="str">
        <f>IF(ISBLANK('主表3-2支出预算'!A45)," ",'主表3-2支出预算'!A45)</f>
        <v>　　其他商品和服务支出</v>
      </c>
      <c r="D43" s="47">
        <f>IF(ISBLANK('主表3-2支出预算'!B45)," ",'主表3-2支出预算'!B45)</f>
        <v>198.8</v>
      </c>
      <c r="E43" s="47" t="str">
        <f>IF(ISBLANK('主表3-1支出分功能科目明细表'!D45)," ",'主表3-1支出分功能科目明细表'!D45)</f>
        <v> </v>
      </c>
      <c r="F43" s="47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225"/>
      <c r="B44" s="209"/>
      <c r="C44" s="47" t="str">
        <f>IF(ISBLANK('主表3-2支出预算'!A46)," ",'主表3-2支出预算'!A46)</f>
        <v>特定目标类</v>
      </c>
      <c r="D44" s="47">
        <f>IF(ISBLANK('主表3-2支出预算'!B46)," ",'主表3-2支出预算'!B46)</f>
        <v>254.5</v>
      </c>
      <c r="E44" s="47" t="str">
        <f>IF(ISBLANK('主表3-1支出分功能科目明细表'!D46)," ",'主表3-1支出分功能科目明细表'!D46)</f>
        <v> </v>
      </c>
      <c r="F44" s="47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225"/>
      <c r="B45" s="209"/>
      <c r="C45" s="47" t="str">
        <f>IF(ISBLANK('主表3-2支出预算'!A47)," ",'主表3-2支出预算'!A47)</f>
        <v>　商品和服务支出</v>
      </c>
      <c r="D45" s="47">
        <f>IF(ISBLANK('主表3-2支出预算'!B47)," ",'主表3-2支出预算'!B47)</f>
        <v>254.5</v>
      </c>
      <c r="E45" s="47" t="str">
        <f>IF(ISBLANK('主表3-1支出分功能科目明细表'!D47)," ",'主表3-1支出分功能科目明细表'!D47)</f>
        <v> </v>
      </c>
      <c r="F45" s="47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225"/>
      <c r="B46" s="209"/>
      <c r="C46" s="47" t="str">
        <f>IF(ISBLANK('主表3-2支出预算'!A48)," ",'主表3-2支出预算'!A48)</f>
        <v>　　办公费</v>
      </c>
      <c r="D46" s="47">
        <f>IF(ISBLANK('主表3-2支出预算'!B48)," ",'主表3-2支出预算'!B48)</f>
        <v>10</v>
      </c>
      <c r="E46" s="47" t="str">
        <f>IF(ISBLANK('主表3-1支出分功能科目明细表'!D48)," ",'主表3-1支出分功能科目明细表'!D48)</f>
        <v> </v>
      </c>
      <c r="F46" s="47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225"/>
      <c r="B47" s="209"/>
      <c r="C47" s="47" t="str">
        <f>IF(ISBLANK('主表3-2支出预算'!A49)," ",'主表3-2支出预算'!A49)</f>
        <v>　　印刷费</v>
      </c>
      <c r="D47" s="47">
        <f>IF(ISBLANK('主表3-2支出预算'!B49)," ",'主表3-2支出预算'!B49)</f>
        <v>5</v>
      </c>
      <c r="E47" s="47" t="str">
        <f>IF(ISBLANK('主表3-1支出分功能科目明细表'!D49)," ",'主表3-1支出分功能科目明细表'!D49)</f>
        <v> </v>
      </c>
      <c r="F47" s="47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225"/>
      <c r="B48" s="209"/>
      <c r="C48" s="47" t="str">
        <f>IF(ISBLANK('主表3-2支出预算'!A50)," ",'主表3-2支出预算'!A50)</f>
        <v>　　维修（护）费</v>
      </c>
      <c r="D48" s="47">
        <f>IF(ISBLANK('主表3-2支出预算'!B50)," ",'主表3-2支出预算'!B50)</f>
        <v>20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225"/>
      <c r="B49" s="209"/>
      <c r="C49" s="47" t="str">
        <f>IF(ISBLANK('主表3-2支出预算'!A51)," ",'主表3-2支出预算'!A51)</f>
        <v>　　会议费</v>
      </c>
      <c r="D49" s="47">
        <f>IF(ISBLANK('主表3-2支出预算'!B51)," ",'主表3-2支出预算'!B51)</f>
        <v>5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225"/>
      <c r="B50" s="209"/>
      <c r="C50" s="47" t="str">
        <f>IF(ISBLANK('主表3-2支出预算'!A52)," ",'主表3-2支出预算'!A52)</f>
        <v>　　培训费</v>
      </c>
      <c r="D50" s="47">
        <f>IF(ISBLANK('主表3-2支出预算'!B52)," ",'主表3-2支出预算'!B52)</f>
        <v>10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225"/>
      <c r="B51" s="209"/>
      <c r="C51" s="47" t="str">
        <f>IF(ISBLANK('主表3-2支出预算'!A53)," ",'主表3-2支出预算'!A53)</f>
        <v>　　委托业务费</v>
      </c>
      <c r="D51" s="47">
        <f>IF(ISBLANK('主表3-2支出预算'!B53)," ",'主表3-2支出预算'!B53)</f>
        <v>160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225"/>
      <c r="B52" s="209"/>
      <c r="C52" s="47" t="str">
        <f>IF(ISBLANK('主表3-2支出预算'!A54)," ",'主表3-2支出预算'!A54)</f>
        <v>　　其他商品和服务支出</v>
      </c>
      <c r="D52" s="47">
        <f>IF(ISBLANK('主表3-2支出预算'!B54)," ",'主表3-2支出预算'!B54)</f>
        <v>44.5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225"/>
      <c r="B53" s="209"/>
      <c r="C53" s="47" t="str">
        <f>IF(ISBLANK('主表3-2支出预算'!A55)," ",'主表3-2支出预算'!A55)</f>
        <v> </v>
      </c>
      <c r="D53" s="47" t="str">
        <f>IF(ISBLANK('主表3-2支出预算'!B55)," ",'主表3-2支出预算'!B55)</f>
        <v> 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225"/>
      <c r="B54" s="209"/>
      <c r="C54" s="47" t="str">
        <f>IF(ISBLANK('主表3-2支出预算'!A56)," ",'主表3-2支出预算'!A56)</f>
        <v> </v>
      </c>
      <c r="D54" s="47" t="str">
        <f>IF(ISBLANK('主表3-2支出预算'!B56)," ",'主表3-2支出预算'!B56)</f>
        <v> 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225"/>
      <c r="B55" s="209"/>
      <c r="C55" s="47" t="str">
        <f>IF(ISBLANK('主表3-2支出预算'!A57)," ",'主表3-2支出预算'!A57)</f>
        <v> </v>
      </c>
      <c r="D55" s="47" t="str">
        <f>IF(ISBLANK('主表3-2支出预算'!B57)," ",'主表3-2支出预算'!B57)</f>
        <v> 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225"/>
      <c r="B56" s="209"/>
      <c r="C56" s="47" t="str">
        <f>IF(ISBLANK('主表3-2支出预算'!A58)," ",'主表3-2支出预算'!A58)</f>
        <v> </v>
      </c>
      <c r="D56" s="47" t="str">
        <f>IF(ISBLANK('主表3-2支出预算'!B58)," ",'主表3-2支出预算'!B58)</f>
        <v> 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225"/>
      <c r="B57" s="209"/>
      <c r="C57" s="47" t="str">
        <f>IF(ISBLANK('主表3-2支出预算'!A59)," ",'主表3-2支出预算'!A59)</f>
        <v> </v>
      </c>
      <c r="D57" s="47" t="str">
        <f>IF(ISBLANK('主表3-2支出预算'!B59)," ",'主表3-2支出预算'!B59)</f>
        <v> 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225"/>
      <c r="B58" s="209"/>
      <c r="C58" s="47" t="str">
        <f>IF(ISBLANK('主表3-2支出预算'!A60)," ",'主表3-2支出预算'!A60)</f>
        <v> </v>
      </c>
      <c r="D58" s="47" t="str">
        <f>IF(ISBLANK('主表3-2支出预算'!B60)," ",'主表3-2支出预算'!B60)</f>
        <v> 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225"/>
      <c r="B59" s="209"/>
      <c r="C59" s="47" t="str">
        <f>IF(ISBLANK('主表3-2支出预算'!A61)," ",'主表3-2支出预算'!A61)</f>
        <v> </v>
      </c>
      <c r="D59" s="47" t="str">
        <f>IF(ISBLANK('主表3-2支出预算'!B61)," ",'主表3-2支出预算'!B61)</f>
        <v> 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225"/>
      <c r="B60" s="209"/>
      <c r="C60" s="47" t="str">
        <f>IF(ISBLANK('主表3-2支出预算'!A62)," ",'主表3-2支出预算'!A62)</f>
        <v> </v>
      </c>
      <c r="D60" s="47" t="str">
        <f>IF(ISBLANK('主表3-2支出预算'!B62)," ",'主表3-2支出预算'!B62)</f>
        <v> 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225"/>
      <c r="B61" s="209"/>
      <c r="C61" s="47" t="str">
        <f>IF(ISBLANK('主表3-2支出预算'!A63)," ",'主表3-2支出预算'!A63)</f>
        <v> </v>
      </c>
      <c r="D61" s="47" t="str">
        <f>IF(ISBLANK('主表3-2支出预算'!B63)," ",'主表3-2支出预算'!B63)</f>
        <v> 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225"/>
      <c r="B62" s="209"/>
      <c r="C62" s="47" t="str">
        <f>IF(ISBLANK('主表3-2支出预算'!A64)," ",'主表3-2支出预算'!A64)</f>
        <v> </v>
      </c>
      <c r="D62" s="47" t="str">
        <f>IF(ISBLANK('主表3-2支出预算'!B64)," ",'主表3-2支出预算'!B64)</f>
        <v> 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225"/>
      <c r="B63" s="209"/>
      <c r="C63" s="47" t="str">
        <f>IF(ISBLANK('主表3-2支出预算'!A65)," ",'主表3-2支出预算'!A65)</f>
        <v> </v>
      </c>
      <c r="D63" s="47" t="str">
        <f>IF(ISBLANK('主表3-2支出预算'!B65)," ",'主表3-2支出预算'!B65)</f>
        <v> 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225"/>
      <c r="B64" s="209"/>
      <c r="C64" s="47" t="str">
        <f>IF(ISBLANK('主表3-2支出预算'!A66)," ",'主表3-2支出预算'!A66)</f>
        <v> </v>
      </c>
      <c r="D64" s="47" t="str">
        <f>IF(ISBLANK('主表3-2支出预算'!B66)," ",'主表3-2支出预算'!B66)</f>
        <v> 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225"/>
      <c r="B65" s="209"/>
      <c r="C65" s="47" t="str">
        <f>IF(ISBLANK('主表3-2支出预算'!A67)," ",'主表3-2支出预算'!A67)</f>
        <v> </v>
      </c>
      <c r="D65" s="47" t="str">
        <f>IF(ISBLANK('主表3-2支出预算'!B67)," ",'主表3-2支出预算'!B67)</f>
        <v> 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225"/>
      <c r="B66" s="209"/>
      <c r="C66" s="47" t="str">
        <f>IF(ISBLANK('主表3-2支出预算'!A68)," ",'主表3-2支出预算'!A68)</f>
        <v> </v>
      </c>
      <c r="D66" s="47" t="str">
        <f>IF(ISBLANK('主表3-2支出预算'!B68)," ",'主表3-2支出预算'!B68)</f>
        <v> 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225"/>
      <c r="B67" s="209"/>
      <c r="C67" s="47" t="str">
        <f>IF(ISBLANK('主表3-2支出预算'!A69)," ",'主表3-2支出预算'!A69)</f>
        <v> </v>
      </c>
      <c r="D67" s="47" t="str">
        <f>IF(ISBLANK('主表3-2支出预算'!B69)," ",'主表3-2支出预算'!B69)</f>
        <v> 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225"/>
      <c r="B68" s="209"/>
      <c r="C68" s="47" t="str">
        <f>IF(ISBLANK('主表3-2支出预算'!A70)," ",'主表3-2支出预算'!A70)</f>
        <v> </v>
      </c>
      <c r="D68" s="47" t="str">
        <f>IF(ISBLANK('主表3-2支出预算'!B70)," ",'主表3-2支出预算'!B70)</f>
        <v> 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225"/>
      <c r="B69" s="209"/>
      <c r="C69" s="47" t="str">
        <f>IF(ISBLANK('主表3-2支出预算'!A71)," ",'主表3-2支出预算'!A71)</f>
        <v> </v>
      </c>
      <c r="D69" s="47" t="str">
        <f>IF(ISBLANK('主表3-2支出预算'!B71)," ",'主表3-2支出预算'!B71)</f>
        <v> 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225"/>
      <c r="B70" s="209"/>
      <c r="C70" s="47" t="str">
        <f>IF(ISBLANK('主表3-2支出预算'!A72)," ",'主表3-2支出预算'!A72)</f>
        <v> </v>
      </c>
      <c r="D70" s="47" t="str">
        <f>IF(ISBLANK('主表3-2支出预算'!B72)," ",'主表3-2支出预算'!B72)</f>
        <v> 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225"/>
      <c r="B71" s="209"/>
      <c r="C71" s="47" t="str">
        <f>IF(ISBLANK('主表3-2支出预算'!A73)," ",'主表3-2支出预算'!A73)</f>
        <v> </v>
      </c>
      <c r="D71" s="47" t="str">
        <f>IF(ISBLANK('主表3-2支出预算'!B73)," ",'主表3-2支出预算'!B73)</f>
        <v> 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225"/>
      <c r="B72" s="209"/>
      <c r="C72" s="47" t="str">
        <f>IF(ISBLANK('主表3-2支出预算'!A74)," ",'主表3-2支出预算'!A74)</f>
        <v> </v>
      </c>
      <c r="D72" s="47" t="str">
        <f>IF(ISBLANK('主表3-2支出预算'!B74)," ",'主表3-2支出预算'!B74)</f>
        <v> 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225"/>
      <c r="B73" s="209"/>
      <c r="C73" s="47" t="str">
        <f>IF(ISBLANK('主表3-2支出预算'!A75)," ",'主表3-2支出预算'!A75)</f>
        <v> </v>
      </c>
      <c r="D73" s="47" t="str">
        <f>IF(ISBLANK('主表3-2支出预算'!B75)," ",'主表3-2支出预算'!B75)</f>
        <v> 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225"/>
      <c r="B74" s="209"/>
      <c r="C74" s="47" t="str">
        <f>IF(ISBLANK('主表3-2支出预算'!A76)," ",'主表3-2支出预算'!A76)</f>
        <v> </v>
      </c>
      <c r="D74" s="47" t="str">
        <f>IF(ISBLANK('主表3-2支出预算'!B76)," ",'主表3-2支出预算'!B76)</f>
        <v> 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225"/>
      <c r="B75" s="209"/>
      <c r="C75" s="47" t="str">
        <f>IF(ISBLANK('主表3-2支出预算'!A77)," ",'主表3-2支出预算'!A77)</f>
        <v> </v>
      </c>
      <c r="D75" s="47" t="str">
        <f>IF(ISBLANK('主表3-2支出预算'!B77)," ",'主表3-2支出预算'!B77)</f>
        <v> 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225"/>
      <c r="B76" s="209"/>
      <c r="C76" s="47" t="str">
        <f>IF(ISBLANK('主表3-2支出预算'!A78)," ",'主表3-2支出预算'!A78)</f>
        <v> </v>
      </c>
      <c r="D76" s="47" t="str">
        <f>IF(ISBLANK('主表3-2支出预算'!B78)," ",'主表3-2支出预算'!B78)</f>
        <v> 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225"/>
      <c r="B77" s="209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225"/>
      <c r="B78" s="209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225"/>
      <c r="B79" s="209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225"/>
      <c r="B80" s="209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225"/>
      <c r="B81" s="209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225"/>
      <c r="B82" s="209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225"/>
      <c r="B83" s="209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225"/>
      <c r="B84" s="209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225"/>
      <c r="B85" s="209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225"/>
      <c r="B86" s="209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225"/>
      <c r="B87" s="209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225"/>
      <c r="B88" s="209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225"/>
      <c r="B89" s="209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225"/>
      <c r="B90" s="209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225"/>
      <c r="B91" s="209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225"/>
      <c r="B92" s="209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225"/>
      <c r="B93" s="209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225"/>
      <c r="B94" s="209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225"/>
      <c r="B95" s="209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225"/>
      <c r="B96" s="209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225"/>
      <c r="B97" s="209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225"/>
      <c r="B98" s="209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225"/>
      <c r="B99" s="209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225"/>
      <c r="B100" s="209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225"/>
      <c r="B101" s="209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225"/>
      <c r="B102" s="209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225"/>
      <c r="B103" s="209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225"/>
      <c r="B104" s="209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225"/>
      <c r="B105" s="209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225"/>
      <c r="B106" s="209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225"/>
      <c r="B107" s="209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225"/>
      <c r="B108" s="209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225"/>
      <c r="B109" s="209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225"/>
      <c r="B110" s="209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225"/>
      <c r="B111" s="209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225"/>
      <c r="B112" s="209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225"/>
      <c r="B113" s="209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225"/>
      <c r="B114" s="209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225"/>
      <c r="B115" s="209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225"/>
      <c r="B116" s="209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225"/>
      <c r="B117" s="209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225"/>
      <c r="B118" s="209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225"/>
      <c r="B119" s="209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225"/>
      <c r="B120" s="209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225"/>
      <c r="B121" s="209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225"/>
      <c r="B122" s="209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225"/>
      <c r="B123" s="209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225"/>
      <c r="B124" s="209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225"/>
      <c r="B125" s="209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225"/>
      <c r="B126" s="209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225"/>
      <c r="B127" s="209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225"/>
      <c r="B128" s="209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225"/>
      <c r="B129" s="209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225"/>
      <c r="B130" s="209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225"/>
      <c r="B131" s="209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225"/>
      <c r="B132" s="209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225"/>
      <c r="B133" s="209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225"/>
      <c r="B134" s="209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225"/>
      <c r="B135" s="209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225"/>
      <c r="B136" s="209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225"/>
      <c r="B137" s="209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225"/>
      <c r="B138" s="209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225"/>
      <c r="B139" s="209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225"/>
      <c r="B140" s="209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225"/>
      <c r="B141" s="209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225"/>
      <c r="B142" s="209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225"/>
      <c r="B143" s="209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225"/>
      <c r="B144" s="209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225"/>
      <c r="B145" s="209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225"/>
      <c r="B146" s="209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225"/>
      <c r="B147" s="209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225"/>
      <c r="B148" s="209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225"/>
      <c r="B149" s="209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225"/>
      <c r="B150" s="209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225"/>
      <c r="B151" s="209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225"/>
      <c r="B152" s="209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225"/>
      <c r="B153" s="209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225"/>
      <c r="B154" s="209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225"/>
      <c r="B155" s="209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225"/>
      <c r="B156" s="209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225"/>
      <c r="B157" s="209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225"/>
      <c r="B158" s="209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225"/>
      <c r="B159" s="209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225"/>
      <c r="B160" s="209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225"/>
      <c r="B161" s="209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225"/>
      <c r="B162" s="209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225"/>
      <c r="B163" s="209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225"/>
      <c r="B164" s="209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225"/>
      <c r="B165" s="209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225"/>
      <c r="B166" s="209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225"/>
      <c r="B167" s="209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225"/>
      <c r="B168" s="209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225"/>
      <c r="B169" s="209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225"/>
      <c r="B170" s="209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225"/>
      <c r="B171" s="209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225"/>
      <c r="B172" s="209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225"/>
      <c r="B173" s="209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225"/>
      <c r="B174" s="209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225"/>
      <c r="B175" s="209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225"/>
      <c r="B176" s="209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225"/>
      <c r="B177" s="209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225"/>
      <c r="B178" s="209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225"/>
      <c r="B179" s="209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225"/>
      <c r="B180" s="209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225"/>
      <c r="B181" s="209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225"/>
      <c r="B182" s="209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225"/>
      <c r="B183" s="209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225"/>
      <c r="B184" s="209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225"/>
      <c r="B185" s="209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225"/>
      <c r="B186" s="209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225"/>
      <c r="B187" s="209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225"/>
      <c r="B188" s="209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225"/>
      <c r="B189" s="209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225"/>
      <c r="B190" s="209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225"/>
      <c r="B191" s="209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225"/>
      <c r="B192" s="209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225"/>
      <c r="B193" s="209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225"/>
      <c r="B194" s="209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225"/>
      <c r="B195" s="209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225"/>
      <c r="B196" s="209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225"/>
      <c r="B197" s="209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225"/>
      <c r="B198" s="209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225"/>
      <c r="B199" s="209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225"/>
      <c r="B200" s="209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225"/>
      <c r="B201" s="209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225"/>
      <c r="B202" s="209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225"/>
      <c r="B203" s="209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225"/>
      <c r="B204" s="209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225"/>
      <c r="B205" s="209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225"/>
      <c r="B206" s="209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225"/>
      <c r="B207" s="209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225"/>
      <c r="B208" s="209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225"/>
      <c r="B209" s="209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225"/>
      <c r="B210" s="209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225"/>
      <c r="B211" s="209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225"/>
      <c r="B212" s="209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225"/>
      <c r="B213" s="209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225"/>
      <c r="B214" s="209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225"/>
      <c r="B215" s="209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225"/>
      <c r="B216" s="209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225"/>
      <c r="B217" s="209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208"/>
      <c r="B218" s="209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225"/>
      <c r="B219" s="209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225" t="s">
        <v>30</v>
      </c>
      <c r="B220" s="209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208"/>
      <c r="B221" s="209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208"/>
      <c r="B222" s="209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208"/>
      <c r="B223" s="209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208"/>
      <c r="B224" s="209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208"/>
      <c r="B225" s="209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208"/>
      <c r="B226" s="209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208"/>
      <c r="B227" s="209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208"/>
      <c r="B228" s="209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208"/>
      <c r="B229" s="209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208"/>
      <c r="B230" s="209"/>
      <c r="C230" s="47" t="str">
        <f>IF(ISBLANK('主表3-2支出预算'!A232)," ",'主表3-2支出预算'!A232)</f>
        <v> </v>
      </c>
      <c r="D230" s="47" t="str">
        <f>IF(ISBLANK('主表3-2支出预算'!B232)," ",'主表3-2支出预算'!B232)</f>
        <v> </v>
      </c>
      <c r="E230" s="47" t="str">
        <f>IF(ISBLANK('主表3-1支出分功能科目明细表'!D232)," ",'主表3-1支出分功能科目明细表'!D232)</f>
        <v> </v>
      </c>
      <c r="F230" s="47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208"/>
      <c r="B231" s="209"/>
      <c r="C231" s="47" t="str">
        <f>IF(ISBLANK('主表3-2支出预算'!A233)," ",'主表3-2支出预算'!A233)</f>
        <v> </v>
      </c>
      <c r="D231" s="47" t="str">
        <f>IF(ISBLANK('主表3-2支出预算'!B233)," ",'主表3-2支出预算'!B233)</f>
        <v> </v>
      </c>
      <c r="E231" s="47" t="str">
        <f>IF(ISBLANK('主表3-1支出分功能科目明细表'!D233)," ",'主表3-1支出分功能科目明细表'!D233)</f>
        <v> </v>
      </c>
      <c r="F231" s="47" t="str">
        <f>IF(ISBLANK('主表3-1支出分功能科目明细表'!E233)," ",'主表3-1支出分功能科目明细表'!E233)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208"/>
      <c r="B232" s="209"/>
      <c r="C232" s="47" t="str">
        <f>IF(ISBLANK('主表3-2支出预算'!A234)," ",'主表3-2支出预算'!A234)</f>
        <v> </v>
      </c>
      <c r="D232" s="47" t="str">
        <f>IF(ISBLANK('主表3-2支出预算'!B234)," ",'主表3-2支出预算'!B234)</f>
        <v> </v>
      </c>
      <c r="E232" s="47" t="str">
        <f>IF(ISBLANK('主表3-1支出分功能科目明细表'!D234)," ",'主表3-1支出分功能科目明细表'!D234)</f>
        <v> </v>
      </c>
      <c r="F232" s="47" t="str">
        <f>IF(ISBLANK('主表3-1支出分功能科目明细表'!E234)," ",'主表3-1支出分功能科目明细表'!E234)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208"/>
      <c r="B233" s="209"/>
      <c r="C233" s="47" t="str">
        <f>IF(ISBLANK('主表3-2支出预算'!A235)," ",'主表3-2支出预算'!A235)</f>
        <v> </v>
      </c>
      <c r="D233" s="47" t="str">
        <f>IF(ISBLANK('主表3-2支出预算'!B235)," ",'主表3-2支出预算'!B235)</f>
        <v> </v>
      </c>
      <c r="E233" s="47" t="str">
        <f>IF(ISBLANK('主表3-1支出分功能科目明细表'!D235)," ",'主表3-1支出分功能科目明细表'!D235)</f>
        <v> </v>
      </c>
      <c r="F233" s="47" t="str">
        <f>IF(ISBLANK('主表3-1支出分功能科目明细表'!E235)," ",'主表3-1支出分功能科目明细表'!E235)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208"/>
      <c r="B234" s="209"/>
      <c r="C234" s="47" t="str">
        <f>IF(ISBLANK('主表3-2支出预算'!A236)," ",'主表3-2支出预算'!A236)</f>
        <v> </v>
      </c>
      <c r="D234" s="47" t="str">
        <f>IF(ISBLANK('主表3-2支出预算'!B236)," ",'主表3-2支出预算'!B236)</f>
        <v> </v>
      </c>
      <c r="E234" s="47" t="str">
        <f>IF(ISBLANK('主表3-1支出分功能科目明细表'!D236)," ",'主表3-1支出分功能科目明细表'!D236)</f>
        <v> </v>
      </c>
      <c r="F234" s="47" t="str">
        <f>IF(ISBLANK('主表3-1支出分功能科目明细表'!E236)," ",'主表3-1支出分功能科目明细表'!E236)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208"/>
      <c r="B235" s="209"/>
      <c r="C235" s="47" t="str">
        <f>IF(ISBLANK('主表3-2支出预算'!A237)," ",'主表3-2支出预算'!A237)</f>
        <v> </v>
      </c>
      <c r="D235" s="47" t="str">
        <f>IF(ISBLANK('主表3-2支出预算'!B237)," ",'主表3-2支出预算'!B237)</f>
        <v> </v>
      </c>
      <c r="E235" s="47" t="str">
        <f>IF(ISBLANK('主表3-1支出分功能科目明细表'!D237)," ",'主表3-1支出分功能科目明细表'!D237)</f>
        <v> </v>
      </c>
      <c r="F235" s="47" t="str">
        <f>IF(ISBLANK('主表3-1支出分功能科目明细表'!E237)," ",'主表3-1支出分功能科目明细表'!E237)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208"/>
      <c r="B236" s="209"/>
      <c r="C236" s="47" t="str">
        <f>IF(ISBLANK('主表3-2支出预算'!A238)," ",'主表3-2支出预算'!A238)</f>
        <v> </v>
      </c>
      <c r="D236" s="47" t="str">
        <f>IF(ISBLANK('主表3-2支出预算'!B238)," ",'主表3-2支出预算'!B238)</f>
        <v> </v>
      </c>
      <c r="E236" s="47" t="str">
        <f>IF(ISBLANK('主表3-1支出分功能科目明细表'!D238)," ",'主表3-1支出分功能科目明细表'!D238)</f>
        <v> </v>
      </c>
      <c r="F236" s="47" t="str">
        <f>IF(ISBLANK('主表3-1支出分功能科目明细表'!E238)," ",'主表3-1支出分功能科目明细表'!E238)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208"/>
      <c r="B237" s="209"/>
      <c r="C237" s="47" t="str">
        <f>IF(ISBLANK('主表3-2支出预算'!A239)," ",'主表3-2支出预算'!A239)</f>
        <v> </v>
      </c>
      <c r="D237" s="47" t="str">
        <f>IF(ISBLANK('主表3-2支出预算'!B239)," ",'主表3-2支出预算'!B239)</f>
        <v> </v>
      </c>
      <c r="E237" s="47" t="str">
        <f>IF(ISBLANK('主表3-1支出分功能科目明细表'!D239)," ",'主表3-1支出分功能科目明细表'!D239)</f>
        <v> </v>
      </c>
      <c r="F237" s="47" t="str">
        <f>IF(ISBLANK('主表3-1支出分功能科目明细表'!E239)," ",'主表3-1支出分功能科目明细表'!E239)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208"/>
      <c r="B238" s="209"/>
      <c r="C238" s="47" t="str">
        <f>IF(ISBLANK('主表3-2支出预算'!A240)," ",'主表3-2支出预算'!A240)</f>
        <v> </v>
      </c>
      <c r="D238" s="47" t="str">
        <f>IF(ISBLANK('主表3-2支出预算'!B240)," ",'主表3-2支出预算'!B240)</f>
        <v> </v>
      </c>
      <c r="E238" s="47" t="str">
        <f>IF(ISBLANK('主表3-1支出分功能科目明细表'!D240)," ",'主表3-1支出分功能科目明细表'!D240)</f>
        <v> </v>
      </c>
      <c r="F238" s="47" t="str">
        <f>IF(ISBLANK('主表3-1支出分功能科目明细表'!E240)," ",'主表3-1支出分功能科目明细表'!E240)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208"/>
      <c r="B239" s="209"/>
      <c r="C239" s="47" t="str">
        <f>IF(ISBLANK('主表3-2支出预算'!A241)," ",'主表3-2支出预算'!A241)</f>
        <v> </v>
      </c>
      <c r="D239" s="47" t="str">
        <f>IF(ISBLANK('主表3-2支出预算'!B241)," ",'主表3-2支出预算'!B241)</f>
        <v> </v>
      </c>
      <c r="E239" s="47" t="str">
        <f>IF(ISBLANK('主表3-1支出分功能科目明细表'!D241)," ",'主表3-1支出分功能科目明细表'!D241)</f>
        <v> </v>
      </c>
      <c r="F239" s="47" t="str">
        <f>IF(ISBLANK('主表3-1支出分功能科目明细表'!E241)," ",'主表3-1支出分功能科目明细表'!E241)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208"/>
      <c r="B240" s="209"/>
      <c r="C240" s="47" t="str">
        <f>IF(ISBLANK('主表3-2支出预算'!A242)," ",'主表3-2支出预算'!A242)</f>
        <v> </v>
      </c>
      <c r="D240" s="47" t="str">
        <f>IF(ISBLANK('主表3-2支出预算'!B242)," ",'主表3-2支出预算'!B242)</f>
        <v> </v>
      </c>
      <c r="E240" s="47" t="str">
        <f>IF(ISBLANK('主表3-1支出分功能科目明细表'!D242)," ",'主表3-1支出分功能科目明细表'!D242)</f>
        <v> </v>
      </c>
      <c r="F240" s="47" t="str">
        <f>IF(ISBLANK('主表3-1支出分功能科目明细表'!E242)," ",'主表3-1支出分功能科目明细表'!E242)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208"/>
      <c r="B241" s="209"/>
      <c r="C241" s="47" t="str">
        <f>IF(ISBLANK('主表3-2支出预算'!A243)," ",'主表3-2支出预算'!A243)</f>
        <v> </v>
      </c>
      <c r="D241" s="47" t="str">
        <f>IF(ISBLANK('主表3-2支出预算'!B243)," ",'主表3-2支出预算'!B243)</f>
        <v> </v>
      </c>
      <c r="E241" s="47" t="str">
        <f>IF(ISBLANK('主表3-1支出分功能科目明细表'!D243)," ",'主表3-1支出分功能科目明细表'!D243)</f>
        <v> </v>
      </c>
      <c r="F241" s="47" t="str">
        <f>IF(ISBLANK('主表3-1支出分功能科目明细表'!E243)," ",'主表3-1支出分功能科目明细表'!E243)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208"/>
      <c r="B242" s="209"/>
      <c r="C242" s="47" t="str">
        <f>IF(ISBLANK('主表3-2支出预算'!A244)," ",'主表3-2支出预算'!A244)</f>
        <v> </v>
      </c>
      <c r="D242" s="47" t="str">
        <f>IF(ISBLANK('主表3-2支出预算'!B244)," ",'主表3-2支出预算'!B244)</f>
        <v> </v>
      </c>
      <c r="E242" s="47" t="str">
        <f>IF(ISBLANK('主表3-1支出分功能科目明细表'!D244)," ",'主表3-1支出分功能科目明细表'!D244)</f>
        <v> </v>
      </c>
      <c r="F242" s="47" t="str">
        <f>IF(ISBLANK('主表3-1支出分功能科目明细表'!E244)," ",'主表3-1支出分功能科目明细表'!E244)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208"/>
      <c r="B243" s="209"/>
      <c r="C243" s="47" t="str">
        <f>IF(ISBLANK('主表3-2支出预算'!A245)," ",'主表3-2支出预算'!A245)</f>
        <v> </v>
      </c>
      <c r="D243" s="47" t="str">
        <f>IF(ISBLANK('主表3-2支出预算'!B245)," ",'主表3-2支出预算'!B245)</f>
        <v> </v>
      </c>
      <c r="E243" s="47" t="str">
        <f>IF(ISBLANK('主表3-1支出分功能科目明细表'!D245)," ",'主表3-1支出分功能科目明细表'!D245)</f>
        <v> </v>
      </c>
      <c r="F243" s="47" t="str">
        <f>IF(ISBLANK('主表3-1支出分功能科目明细表'!E245)," ",'主表3-1支出分功能科目明细表'!E245)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208"/>
      <c r="B244" s="209"/>
      <c r="C244" s="47" t="str">
        <f>IF(ISBLANK('主表3-2支出预算'!A246)," ",'主表3-2支出预算'!A246)</f>
        <v> </v>
      </c>
      <c r="D244" s="47" t="str">
        <f>IF(ISBLANK('主表3-2支出预算'!B246)," ",'主表3-2支出预算'!B246)</f>
        <v> </v>
      </c>
      <c r="E244" s="47" t="str">
        <f>IF(ISBLANK('主表3-1支出分功能科目明细表'!D246)," ",'主表3-1支出分功能科目明细表'!D246)</f>
        <v> </v>
      </c>
      <c r="F244" s="47" t="str">
        <f>IF(ISBLANK('主表3-1支出分功能科目明细表'!E246)," ",'主表3-1支出分功能科目明细表'!E246)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208"/>
      <c r="B245" s="209"/>
      <c r="C245" s="47" t="str">
        <f>IF(ISBLANK('主表3-2支出预算'!A247)," ",'主表3-2支出预算'!A247)</f>
        <v> </v>
      </c>
      <c r="D245" s="47" t="str">
        <f>IF(ISBLANK('主表3-2支出预算'!B247)," ",'主表3-2支出预算'!B247)</f>
        <v> </v>
      </c>
      <c r="E245" s="47" t="str">
        <f>IF(ISBLANK('主表3-1支出分功能科目明细表'!D247)," ",'主表3-1支出分功能科目明细表'!D247)</f>
        <v> </v>
      </c>
      <c r="F245" s="47" t="str">
        <f>IF(ISBLANK('主表3-1支出分功能科目明细表'!E247)," ",'主表3-1支出分功能科目明细表'!E247)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208"/>
      <c r="B246" s="209"/>
      <c r="C246" s="47" t="str">
        <f>IF(ISBLANK('主表3-2支出预算'!A248)," ",'主表3-2支出预算'!A248)</f>
        <v> </v>
      </c>
      <c r="D246" s="47" t="str">
        <f>IF(ISBLANK('主表3-2支出预算'!B248)," ",'主表3-2支出预算'!B248)</f>
        <v> </v>
      </c>
      <c r="E246" s="47" t="str">
        <f>IF(ISBLANK('主表3-1支出分功能科目明细表'!D248)," ",'主表3-1支出分功能科目明细表'!D248)</f>
        <v> </v>
      </c>
      <c r="F246" s="47" t="str">
        <f>IF(ISBLANK('主表3-1支出分功能科目明细表'!E248)," ",'主表3-1支出分功能科目明细表'!E248)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208"/>
      <c r="B247" s="209"/>
      <c r="C247" s="47" t="str">
        <f>IF(ISBLANK('主表3-2支出预算'!A249)," ",'主表3-2支出预算'!A249)</f>
        <v> </v>
      </c>
      <c r="D247" s="47" t="str">
        <f>IF(ISBLANK('主表3-2支出预算'!B249)," ",'主表3-2支出预算'!B249)</f>
        <v> </v>
      </c>
      <c r="E247" s="47" t="str">
        <f>IF(ISBLANK('主表3-1支出分功能科目明细表'!D249)," ",'主表3-1支出分功能科目明细表'!D249)</f>
        <v> </v>
      </c>
      <c r="F247" s="47" t="str">
        <f>IF(ISBLANK('主表3-1支出分功能科目明细表'!E249)," ",'主表3-1支出分功能科目明细表'!E249)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208"/>
      <c r="B248" s="209"/>
      <c r="C248" s="47" t="str">
        <f>IF(ISBLANK('主表3-2支出预算'!A250)," ",'主表3-2支出预算'!A250)</f>
        <v> </v>
      </c>
      <c r="D248" s="47" t="str">
        <f>IF(ISBLANK('主表3-2支出预算'!B250)," ",'主表3-2支出预算'!B250)</f>
        <v> </v>
      </c>
      <c r="E248" s="47" t="str">
        <f>IF(ISBLANK('主表3-1支出分功能科目明细表'!D250)," ",'主表3-1支出分功能科目明细表'!D250)</f>
        <v> </v>
      </c>
      <c r="F248" s="47" t="str">
        <f>IF(ISBLANK('主表3-1支出分功能科目明细表'!E250)," ",'主表3-1支出分功能科目明细表'!E250)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208"/>
      <c r="B249" s="209"/>
      <c r="C249" s="47" t="str">
        <f>IF(ISBLANK('主表3-2支出预算'!A251)," ",'主表3-2支出预算'!A251)</f>
        <v> </v>
      </c>
      <c r="D249" s="47" t="str">
        <f>IF(ISBLANK('主表3-2支出预算'!B251)," ",'主表3-2支出预算'!B251)</f>
        <v> </v>
      </c>
      <c r="E249" s="47" t="str">
        <f>IF(ISBLANK('主表3-1支出分功能科目明细表'!D251)," ",'主表3-1支出分功能科目明细表'!D251)</f>
        <v> </v>
      </c>
      <c r="F249" s="47" t="str">
        <f>IF(ISBLANK('主表3-1支出分功能科目明细表'!E251)," ",'主表3-1支出分功能科目明细表'!E251)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208"/>
      <c r="B250" s="209"/>
      <c r="C250" s="47" t="str">
        <f>IF(ISBLANK('主表3-2支出预算'!A252)," ",'主表3-2支出预算'!A252)</f>
        <v> </v>
      </c>
      <c r="D250" s="47" t="str">
        <f>IF(ISBLANK('主表3-2支出预算'!B252)," ",'主表3-2支出预算'!B252)</f>
        <v> </v>
      </c>
      <c r="E250" s="47" t="str">
        <f>IF(ISBLANK('主表3-1支出分功能科目明细表'!D252)," ",'主表3-1支出分功能科目明细表'!D252)</f>
        <v> </v>
      </c>
      <c r="F250" s="47" t="str">
        <f>IF(ISBLANK('主表3-1支出分功能科目明细表'!E252)," ",'主表3-1支出分功能科目明细表'!E252)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208"/>
      <c r="B251" s="209"/>
      <c r="C251" s="47" t="str">
        <f>IF(ISBLANK('主表3-2支出预算'!A253)," ",'主表3-2支出预算'!A253)</f>
        <v> </v>
      </c>
      <c r="D251" s="47" t="str">
        <f>IF(ISBLANK('主表3-2支出预算'!B253)," ",'主表3-2支出预算'!B253)</f>
        <v> </v>
      </c>
      <c r="E251" s="47" t="str">
        <f>IF(ISBLANK('主表3-1支出分功能科目明细表'!D253)," ",'主表3-1支出分功能科目明细表'!D253)</f>
        <v> </v>
      </c>
      <c r="F251" s="47" t="str">
        <f>IF(ISBLANK('主表3-1支出分功能科目明细表'!E253)," ",'主表3-1支出分功能科目明细表'!E253)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208"/>
      <c r="B252" s="209"/>
      <c r="C252" s="47" t="str">
        <f>IF(ISBLANK('主表3-2支出预算'!A254)," ",'主表3-2支出预算'!A254)</f>
        <v> </v>
      </c>
      <c r="D252" s="47" t="str">
        <f>IF(ISBLANK('主表3-2支出预算'!B254)," ",'主表3-2支出预算'!B254)</f>
        <v> </v>
      </c>
      <c r="E252" s="47" t="str">
        <f>IF(ISBLANK('主表3-1支出分功能科目明细表'!D254)," ",'主表3-1支出分功能科目明细表'!D254)</f>
        <v> </v>
      </c>
      <c r="F252" s="47" t="str">
        <f>IF(ISBLANK('主表3-1支出分功能科目明细表'!E254)," ",'主表3-1支出分功能科目明细表'!E254)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208"/>
      <c r="B253" s="209"/>
      <c r="C253" s="47" t="str">
        <f>IF(ISBLANK('主表3-2支出预算'!A255)," ",'主表3-2支出预算'!A255)</f>
        <v> </v>
      </c>
      <c r="D253" s="47" t="str">
        <f>IF(ISBLANK('主表3-2支出预算'!B255)," ",'主表3-2支出预算'!B255)</f>
        <v> </v>
      </c>
      <c r="E253" s="47" t="str">
        <f>IF(ISBLANK('主表3-1支出分功能科目明细表'!D255)," ",'主表3-1支出分功能科目明细表'!D255)</f>
        <v> </v>
      </c>
      <c r="F253" s="47" t="str">
        <f>IF(ISBLANK('主表3-1支出分功能科目明细表'!E255)," ",'主表3-1支出分功能科目明细表'!E255)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208"/>
      <c r="B254" s="209"/>
      <c r="C254" s="47" t="str">
        <f>IF(ISBLANK('主表3-2支出预算'!A256)," ",'主表3-2支出预算'!A256)</f>
        <v> </v>
      </c>
      <c r="D254" s="47" t="str">
        <f>IF(ISBLANK('主表3-2支出预算'!B256)," ",'主表3-2支出预算'!B256)</f>
        <v> </v>
      </c>
      <c r="E254" s="47" t="str">
        <f>IF(ISBLANK('主表3-1支出分功能科目明细表'!D256)," ",'主表3-1支出分功能科目明细表'!D256)</f>
        <v> </v>
      </c>
      <c r="F254" s="47" t="str">
        <f>IF(ISBLANK('主表3-1支出分功能科目明细表'!E256)," ",'主表3-1支出分功能科目明细表'!E256)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208"/>
      <c r="B255" s="209"/>
      <c r="C255" s="47" t="str">
        <f>IF(ISBLANK('主表3-2支出预算'!A257)," ",'主表3-2支出预算'!A257)</f>
        <v> </v>
      </c>
      <c r="D255" s="47" t="str">
        <f>IF(ISBLANK('主表3-2支出预算'!B257)," ",'主表3-2支出预算'!B257)</f>
        <v> </v>
      </c>
      <c r="E255" s="47" t="str">
        <f>IF(ISBLANK('主表3-1支出分功能科目明细表'!D257)," ",'主表3-1支出分功能科目明细表'!D257)</f>
        <v> </v>
      </c>
      <c r="F255" s="47" t="str">
        <f>IF(ISBLANK('主表3-1支出分功能科目明细表'!E257)," ",'主表3-1支出分功能科目明细表'!E257)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208"/>
      <c r="B256" s="209"/>
      <c r="C256" s="47" t="str">
        <f>IF(ISBLANK('主表3-2支出预算'!A258)," ",'主表3-2支出预算'!A258)</f>
        <v> </v>
      </c>
      <c r="D256" s="47" t="str">
        <f>IF(ISBLANK('主表3-2支出预算'!B258)," ",'主表3-2支出预算'!B258)</f>
        <v> </v>
      </c>
      <c r="E256" s="47" t="str">
        <f>IF(ISBLANK('主表3-1支出分功能科目明细表'!D258)," ",'主表3-1支出分功能科目明细表'!D258)</f>
        <v> </v>
      </c>
      <c r="F256" s="47" t="str">
        <f>IF(ISBLANK('主表3-1支出分功能科目明细表'!E258)," ",'主表3-1支出分功能科目明细表'!E258)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208"/>
      <c r="B257" s="209"/>
      <c r="C257" s="47" t="str">
        <f>IF(ISBLANK('主表3-2支出预算'!A259)," ",'主表3-2支出预算'!A259)</f>
        <v> </v>
      </c>
      <c r="D257" s="47" t="str">
        <f>IF(ISBLANK('主表3-2支出预算'!B259)," ",'主表3-2支出预算'!B259)</f>
        <v> </v>
      </c>
      <c r="E257" s="47" t="str">
        <f>IF(ISBLANK('主表3-1支出分功能科目明细表'!D259)," ",'主表3-1支出分功能科目明细表'!D259)</f>
        <v> </v>
      </c>
      <c r="F257" s="47" t="str">
        <f>IF(ISBLANK('主表3-1支出分功能科目明细表'!E259)," ",'主表3-1支出分功能科目明细表'!E259)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208"/>
      <c r="B258" s="209"/>
      <c r="C258" s="47" t="str">
        <f>IF(ISBLANK('主表3-2支出预算'!A260)," ",'主表3-2支出预算'!A260)</f>
        <v> </v>
      </c>
      <c r="D258" s="47" t="str">
        <f>IF(ISBLANK('主表3-2支出预算'!B260)," ",'主表3-2支出预算'!B260)</f>
        <v> </v>
      </c>
      <c r="E258" s="47" t="str">
        <f>IF(ISBLANK('主表3-1支出分功能科目明细表'!D260)," ",'主表3-1支出分功能科目明细表'!D260)</f>
        <v> </v>
      </c>
      <c r="F258" s="47" t="str">
        <f>IF(ISBLANK('主表3-1支出分功能科目明细表'!E260)," ",'主表3-1支出分功能科目明细表'!E260)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208"/>
      <c r="B259" s="209"/>
      <c r="C259" s="47" t="str">
        <f>IF(ISBLANK('主表3-2支出预算'!A261)," ",'主表3-2支出预算'!A261)</f>
        <v> </v>
      </c>
      <c r="D259" s="47" t="str">
        <f>IF(ISBLANK('主表3-2支出预算'!B261)," ",'主表3-2支出预算'!B261)</f>
        <v> </v>
      </c>
      <c r="E259" s="47" t="str">
        <f>IF(ISBLANK('主表3-1支出分功能科目明细表'!D261)," ",'主表3-1支出分功能科目明细表'!D261)</f>
        <v> </v>
      </c>
      <c r="F259" s="47" t="str">
        <f>IF(ISBLANK('主表3-1支出分功能科目明细表'!E261)," ",'主表3-1支出分功能科目明细表'!E261)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208"/>
      <c r="B260" s="209"/>
      <c r="C260" s="47" t="str">
        <f>IF(ISBLANK('主表3-2支出预算'!A262)," ",'主表3-2支出预算'!A262)</f>
        <v> </v>
      </c>
      <c r="D260" s="47" t="str">
        <f>IF(ISBLANK('主表3-2支出预算'!B262)," ",'主表3-2支出预算'!B262)</f>
        <v> </v>
      </c>
      <c r="E260" s="47" t="str">
        <f>IF(ISBLANK('主表3-1支出分功能科目明细表'!D262)," ",'主表3-1支出分功能科目明细表'!D262)</f>
        <v> </v>
      </c>
      <c r="F260" s="47" t="str">
        <f>IF(ISBLANK('主表3-1支出分功能科目明细表'!E262)," ",'主表3-1支出分功能科目明细表'!E262)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9.5" customHeight="1">
      <c r="A261" s="208"/>
      <c r="B261" s="209"/>
      <c r="C261" s="47" t="str">
        <f>IF(ISBLANK('主表3-2支出预算'!A263)," ",'主表3-2支出预算'!A263)</f>
        <v> </v>
      </c>
      <c r="D261" s="47" t="str">
        <f>IF(ISBLANK('主表3-2支出预算'!B263)," ",'主表3-2支出预算'!B263)</f>
        <v> </v>
      </c>
      <c r="E261" s="47" t="str">
        <f>IF(ISBLANK('主表3-1支出分功能科目明细表'!D263)," ",'主表3-1支出分功能科目明细表'!D263)</f>
        <v> </v>
      </c>
      <c r="F261" s="47" t="str">
        <f>IF(ISBLANK('主表3-1支出分功能科目明细表'!E263)," ",'主表3-1支出分功能科目明细表'!E263)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208"/>
      <c r="B262" s="209"/>
      <c r="C262" s="47" t="str">
        <f>IF(ISBLANK('主表3-2支出预算'!A264)," ",'主表3-2支出预算'!A264)</f>
        <v> </v>
      </c>
      <c r="D262" s="47" t="str">
        <f>IF(ISBLANK('主表3-2支出预算'!B264)," ",'主表3-2支出预算'!B264)</f>
        <v> </v>
      </c>
      <c r="E262" s="47" t="str">
        <f>IF(ISBLANK('主表3-1支出分功能科目明细表'!D264)," ",'主表3-1支出分功能科目明细表'!D264)</f>
        <v> </v>
      </c>
      <c r="F262" s="47" t="str">
        <f>IF(ISBLANK('主表3-1支出分功能科目明细表'!E264)," ",'主表3-1支出分功能科目明细表'!E264)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208"/>
      <c r="B263" s="209"/>
      <c r="C263" s="47" t="str">
        <f>IF(ISBLANK('主表3-2支出预算'!A265)," ",'主表3-2支出预算'!A265)</f>
        <v> </v>
      </c>
      <c r="D263" s="47" t="str">
        <f>IF(ISBLANK('主表3-2支出预算'!B265)," ",'主表3-2支出预算'!B265)</f>
        <v> </v>
      </c>
      <c r="E263" s="47" t="str">
        <f>IF(ISBLANK('主表3-1支出分功能科目明细表'!D265)," ",'主表3-1支出分功能科目明细表'!D265)</f>
        <v> </v>
      </c>
      <c r="F263" s="47" t="str">
        <f>IF(ISBLANK('主表3-1支出分功能科目明细表'!E265)," ",'主表3-1支出分功能科目明细表'!E265)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">
      <c r="A264" s="208"/>
      <c r="B264" s="209"/>
      <c r="C264" s="47" t="str">
        <f>IF(ISBLANK('主表3-2支出预算'!A266)," ",'主表3-2支出预算'!A266)</f>
        <v> </v>
      </c>
      <c r="D264" s="47" t="str">
        <f>IF(ISBLANK('主表3-2支出预算'!B266)," ",'主表3-2支出预算'!B266)</f>
        <v> </v>
      </c>
      <c r="E264" s="47" t="str">
        <f>IF(ISBLANK('主表3-1支出分功能科目明细表'!D266)," ",'主表3-1支出分功能科目明细表'!D266)</f>
        <v> </v>
      </c>
      <c r="F264" s="47" t="str">
        <f>IF(ISBLANK('主表3-1支出分功能科目明细表'!E266)," ",'主表3-1支出分功能科目明细表'!E266)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">
      <c r="A265" s="208"/>
      <c r="B265" s="209"/>
      <c r="C265" s="47" t="str">
        <f>IF(ISBLANK('主表3-2支出预算'!A267)," ",'主表3-2支出预算'!A267)</f>
        <v> </v>
      </c>
      <c r="D265" s="47" t="str">
        <f>IF(ISBLANK('主表3-2支出预算'!B267)," ",'主表3-2支出预算'!B267)</f>
        <v> </v>
      </c>
      <c r="E265" s="47" t="str">
        <f>IF(ISBLANK('主表3-1支出分功能科目明细表'!D267)," ",'主表3-1支出分功能科目明细表'!D267)</f>
        <v> </v>
      </c>
      <c r="F265" s="47" t="str">
        <f>IF(ISBLANK('主表3-1支出分功能科目明细表'!E267)," ",'主表3-1支出分功能科目明细表'!E267)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">
      <c r="A266" s="208"/>
      <c r="B266" s="209"/>
      <c r="C266" s="47" t="str">
        <f>IF(ISBLANK('主表3-2支出预算'!A268)," ",'主表3-2支出预算'!A268)</f>
        <v> </v>
      </c>
      <c r="D266" s="47" t="str">
        <f>IF(ISBLANK('主表3-2支出预算'!B268)," ",'主表3-2支出预算'!B268)</f>
        <v> </v>
      </c>
      <c r="E266" s="47" t="str">
        <f>IF(ISBLANK('主表3-1支出分功能科目明细表'!D268)," ",'主表3-1支出分功能科目明细表'!D268)</f>
        <v> </v>
      </c>
      <c r="F266" s="47" t="str">
        <f>IF(ISBLANK('主表3-1支出分功能科目明细表'!E268)," ",'主表3-1支出分功能科目明细表'!E268)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">
      <c r="A267" s="208"/>
      <c r="B267" s="209"/>
      <c r="C267" s="47" t="str">
        <f>IF(ISBLANK('主表3-2支出预算'!A269)," ",'主表3-2支出预算'!A269)</f>
        <v> </v>
      </c>
      <c r="D267" s="47" t="str">
        <f>IF(ISBLANK('主表3-2支出预算'!B269)," ",'主表3-2支出预算'!B269)</f>
        <v> </v>
      </c>
      <c r="E267" s="47" t="str">
        <f>IF(ISBLANK('主表3-1支出分功能科目明细表'!D269)," ",'主表3-1支出分功能科目明细表'!D269)</f>
        <v> </v>
      </c>
      <c r="F267" s="47" t="str">
        <f>IF(ISBLANK('主表3-1支出分功能科目明细表'!E269)," ",'主表3-1支出分功能科目明细表'!E269)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">
      <c r="A268" s="208"/>
      <c r="B268" s="209"/>
      <c r="C268" s="47" t="str">
        <f>IF(ISBLANK('主表3-2支出预算'!A270)," ",'主表3-2支出预算'!A270)</f>
        <v> </v>
      </c>
      <c r="D268" s="47" t="str">
        <f>IF(ISBLANK('主表3-2支出预算'!B270)," ",'主表3-2支出预算'!B270)</f>
        <v> </v>
      </c>
      <c r="E268" s="47" t="str">
        <f>IF(ISBLANK('主表3-1支出分功能科目明细表'!D270)," ",'主表3-1支出分功能科目明细表'!D270)</f>
        <v> </v>
      </c>
      <c r="F268" s="47" t="str">
        <f>IF(ISBLANK('主表3-1支出分功能科目明细表'!E270)," ",'主表3-1支出分功能科目明细表'!E270)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">
      <c r="A269" s="208"/>
      <c r="B269" s="209"/>
      <c r="C269" s="47" t="str">
        <f>IF(ISBLANK('主表3-2支出预算'!A271)," ",'主表3-2支出预算'!A271)</f>
        <v> </v>
      </c>
      <c r="D269" s="47" t="str">
        <f>IF(ISBLANK('主表3-2支出预算'!B271)," ",'主表3-2支出预算'!B271)</f>
        <v> </v>
      </c>
      <c r="E269" s="47" t="str">
        <f>IF(ISBLANK('主表3-1支出分功能科目明细表'!D271)," ",'主表3-1支出分功能科目明细表'!D271)</f>
        <v> </v>
      </c>
      <c r="F269" s="47" t="str">
        <f>IF(ISBLANK('主表3-1支出分功能科目明细表'!E271)," ",'主表3-1支出分功能科目明细表'!E271)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">
      <c r="A270" s="208"/>
      <c r="B270" s="209"/>
      <c r="C270" s="47" t="str">
        <f>IF(ISBLANK('主表3-2支出预算'!A272)," ",'主表3-2支出预算'!A272)</f>
        <v> </v>
      </c>
      <c r="D270" s="47" t="str">
        <f>IF(ISBLANK('主表3-2支出预算'!B272)," ",'主表3-2支出预算'!B272)</f>
        <v> </v>
      </c>
      <c r="E270" s="47" t="str">
        <f>IF(ISBLANK('主表3-1支出分功能科目明细表'!D272)," ",'主表3-1支出分功能科目明细表'!D272)</f>
        <v> </v>
      </c>
      <c r="F270" s="47" t="str">
        <f>IF(ISBLANK('主表3-1支出分功能科目明细表'!E272)," ",'主表3-1支出分功能科目明细表'!E272)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">
      <c r="A271" s="208"/>
      <c r="B271" s="209"/>
      <c r="C271" s="47" t="str">
        <f>IF(ISBLANK('主表3-2支出预算'!A273)," ",'主表3-2支出预算'!A273)</f>
        <v> </v>
      </c>
      <c r="D271" s="47" t="str">
        <f>IF(ISBLANK('主表3-2支出预算'!B273)," ",'主表3-2支出预算'!B273)</f>
        <v> </v>
      </c>
      <c r="E271" s="47" t="str">
        <f>IF(ISBLANK('主表3-1支出分功能科目明细表'!D273)," ",'主表3-1支出分功能科目明细表'!D273)</f>
        <v> </v>
      </c>
      <c r="F271" s="47" t="str">
        <f>IF(ISBLANK('主表3-1支出分功能科目明细表'!E273)," ",'主表3-1支出分功能科目明细表'!E273)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">
      <c r="A272" s="208"/>
      <c r="B272" s="209"/>
      <c r="C272" s="47" t="str">
        <f>IF(ISBLANK('主表3-2支出预算'!A274)," ",'主表3-2支出预算'!A274)</f>
        <v> </v>
      </c>
      <c r="D272" s="47" t="str">
        <f>IF(ISBLANK('主表3-2支出预算'!B274)," ",'主表3-2支出预算'!B274)</f>
        <v> </v>
      </c>
      <c r="E272" s="47" t="str">
        <f>IF(ISBLANK('主表3-1支出分功能科目明细表'!D274)," ",'主表3-1支出分功能科目明细表'!D274)</f>
        <v> </v>
      </c>
      <c r="F272" s="47" t="str">
        <f>IF(ISBLANK('主表3-1支出分功能科目明细表'!E274)," ",'主表3-1支出分功能科目明细表'!E274)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">
      <c r="A273" s="208"/>
      <c r="B273" s="209"/>
      <c r="C273" s="47" t="str">
        <f>IF(ISBLANK('主表3-2支出预算'!A275)," ",'主表3-2支出预算'!A275)</f>
        <v> </v>
      </c>
      <c r="D273" s="47" t="str">
        <f>IF(ISBLANK('主表3-2支出预算'!B275)," ",'主表3-2支出预算'!B275)</f>
        <v> </v>
      </c>
      <c r="E273" s="47" t="str">
        <f>IF(ISBLANK('主表3-1支出分功能科目明细表'!D275)," ",'主表3-1支出分功能科目明细表'!D275)</f>
        <v> </v>
      </c>
      <c r="F273" s="47" t="str">
        <f>IF(ISBLANK('主表3-1支出分功能科目明细表'!E275)," ",'主表3-1支出分功能科目明细表'!E275)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">
      <c r="A274" s="208"/>
      <c r="B274" s="209"/>
      <c r="C274" s="47" t="str">
        <f>IF(ISBLANK('主表3-2支出预算'!A276)," ",'主表3-2支出预算'!A276)</f>
        <v> </v>
      </c>
      <c r="D274" s="47" t="str">
        <f>IF(ISBLANK('主表3-2支出预算'!B276)," ",'主表3-2支出预算'!B276)</f>
        <v> </v>
      </c>
      <c r="E274" s="47" t="str">
        <f>IF(ISBLANK('主表3-1支出分功能科目明细表'!D276)," ",'主表3-1支出分功能科目明细表'!D276)</f>
        <v> </v>
      </c>
      <c r="F274" s="47" t="str">
        <f>IF(ISBLANK('主表3-1支出分功能科目明细表'!E276)," ",'主表3-1支出分功能科目明细表'!E276)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">
      <c r="A275" s="208"/>
      <c r="B275" s="209"/>
      <c r="C275" s="47" t="str">
        <f>IF(ISBLANK('主表3-2支出预算'!A277)," ",'主表3-2支出预算'!A277)</f>
        <v> </v>
      </c>
      <c r="D275" s="47" t="str">
        <f>IF(ISBLANK('主表3-2支出预算'!B277)," ",'主表3-2支出预算'!B277)</f>
        <v> </v>
      </c>
      <c r="E275" s="47" t="str">
        <f>IF(ISBLANK('主表3-1支出分功能科目明细表'!D277)," ",'主表3-1支出分功能科目明细表'!D277)</f>
        <v> </v>
      </c>
      <c r="F275" s="47" t="str">
        <f>IF(ISBLANK('主表3-1支出分功能科目明细表'!E277)," ",'主表3-1支出分功能科目明细表'!E277)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">
      <c r="A276" s="208"/>
      <c r="B276" s="209"/>
      <c r="C276" s="47" t="str">
        <f>IF(ISBLANK('主表3-2支出预算'!A278)," ",'主表3-2支出预算'!A278)</f>
        <v> </v>
      </c>
      <c r="D276" s="47" t="str">
        <f>IF(ISBLANK('主表3-2支出预算'!B278)," ",'主表3-2支出预算'!B278)</f>
        <v> </v>
      </c>
      <c r="E276" s="47" t="str">
        <f>IF(ISBLANK('主表3-1支出分功能科目明细表'!D278)," ",'主表3-1支出分功能科目明细表'!D278)</f>
        <v> </v>
      </c>
      <c r="F276" s="47" t="str">
        <f>IF(ISBLANK('主表3-1支出分功能科目明细表'!E278)," ",'主表3-1支出分功能科目明细表'!E278)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">
      <c r="A277" s="208"/>
      <c r="B277" s="209"/>
      <c r="C277" s="47" t="str">
        <f>IF(ISBLANK('主表3-2支出预算'!A279)," ",'主表3-2支出预算'!A279)</f>
        <v> </v>
      </c>
      <c r="D277" s="47" t="str">
        <f>IF(ISBLANK('主表3-2支出预算'!B279)," ",'主表3-2支出预算'!B279)</f>
        <v> </v>
      </c>
      <c r="E277" s="47" t="str">
        <f>IF(ISBLANK('主表3-1支出分功能科目明细表'!D279)," ",'主表3-1支出分功能科目明细表'!D279)</f>
        <v> </v>
      </c>
      <c r="F277" s="47" t="str">
        <f>IF(ISBLANK('主表3-1支出分功能科目明细表'!E279)," ",'主表3-1支出分功能科目明细表'!E279)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">
      <c r="A278" s="208"/>
      <c r="B278" s="209"/>
      <c r="C278" s="47" t="str">
        <f>IF(ISBLANK('主表3-2支出预算'!A280)," ",'主表3-2支出预算'!A280)</f>
        <v> </v>
      </c>
      <c r="D278" s="47" t="str">
        <f>IF(ISBLANK('主表3-2支出预算'!B280)," ",'主表3-2支出预算'!B280)</f>
        <v> </v>
      </c>
      <c r="E278" s="47" t="str">
        <f>IF(ISBLANK('主表3-1支出分功能科目明细表'!D280)," ",'主表3-1支出分功能科目明细表'!D280)</f>
        <v> </v>
      </c>
      <c r="F278" s="47" t="str">
        <f>IF(ISBLANK('主表3-1支出分功能科目明细表'!E280)," ",'主表3-1支出分功能科目明细表'!E280)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">
      <c r="A279" s="208"/>
      <c r="B279" s="209"/>
      <c r="C279" s="47" t="str">
        <f>IF(ISBLANK('主表3-2支出预算'!A281)," ",'主表3-2支出预算'!A281)</f>
        <v> </v>
      </c>
      <c r="D279" s="47" t="str">
        <f>IF(ISBLANK('主表3-2支出预算'!B281)," ",'主表3-2支出预算'!B281)</f>
        <v> </v>
      </c>
      <c r="E279" s="47" t="str">
        <f>IF(ISBLANK('主表3-1支出分功能科目明细表'!D281)," ",'主表3-1支出分功能科目明细表'!D281)</f>
        <v> </v>
      </c>
      <c r="F279" s="47" t="str">
        <f>IF(ISBLANK('主表3-1支出分功能科目明细表'!E281)," ",'主表3-1支出分功能科目明细表'!E281)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">
      <c r="A280" s="208"/>
      <c r="B280" s="209"/>
      <c r="C280" s="47" t="str">
        <f>IF(ISBLANK('主表3-2支出预算'!A282)," ",'主表3-2支出预算'!A282)</f>
        <v> </v>
      </c>
      <c r="D280" s="47" t="str">
        <f>IF(ISBLANK('主表3-2支出预算'!B282)," ",'主表3-2支出预算'!B282)</f>
        <v> </v>
      </c>
      <c r="E280" s="47" t="str">
        <f>IF(ISBLANK('主表3-1支出分功能科目明细表'!D282)," ",'主表3-1支出分功能科目明细表'!D282)</f>
        <v> </v>
      </c>
      <c r="F280" s="47" t="str">
        <f>IF(ISBLANK('主表3-1支出分功能科目明细表'!E282)," ",'主表3-1支出分功能科目明细表'!E282)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">
      <c r="A281" s="208"/>
      <c r="B281" s="209"/>
      <c r="C281" s="47" t="str">
        <f>IF(ISBLANK('主表3-2支出预算'!A283)," ",'主表3-2支出预算'!A283)</f>
        <v> </v>
      </c>
      <c r="D281" s="47" t="str">
        <f>IF(ISBLANK('主表3-2支出预算'!B283)," ",'主表3-2支出预算'!B283)</f>
        <v> </v>
      </c>
      <c r="E281" s="47" t="str">
        <f>IF(ISBLANK('主表3-1支出分功能科目明细表'!D283)," ",'主表3-1支出分功能科目明细表'!D283)</f>
        <v> </v>
      </c>
      <c r="F281" s="47" t="str">
        <f>IF(ISBLANK('主表3-1支出分功能科目明细表'!E283)," ",'主表3-1支出分功能科目明细表'!E283)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">
      <c r="A282" s="208"/>
      <c r="B282" s="209"/>
      <c r="C282" s="47" t="str">
        <f>IF(ISBLANK('主表3-2支出预算'!A284)," ",'主表3-2支出预算'!A284)</f>
        <v> </v>
      </c>
      <c r="D282" s="47" t="str">
        <f>IF(ISBLANK('主表3-2支出预算'!B284)," ",'主表3-2支出预算'!B284)</f>
        <v> </v>
      </c>
      <c r="E282" s="47" t="str">
        <f>IF(ISBLANK('主表3-1支出分功能科目明细表'!D284)," ",'主表3-1支出分功能科目明细表'!D284)</f>
        <v> </v>
      </c>
      <c r="F282" s="47" t="str">
        <f>IF(ISBLANK('主表3-1支出分功能科目明细表'!E284)," ",'主表3-1支出分功能科目明细表'!E284)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">
      <c r="A283" s="208"/>
      <c r="B283" s="209"/>
      <c r="C283" s="47" t="str">
        <f>IF(ISBLANK('主表3-2支出预算'!A285)," ",'主表3-2支出预算'!A285)</f>
        <v> </v>
      </c>
      <c r="D283" s="47" t="str">
        <f>IF(ISBLANK('主表3-2支出预算'!B285)," ",'主表3-2支出预算'!B285)</f>
        <v> </v>
      </c>
      <c r="E283" s="47" t="str">
        <f>IF(ISBLANK('主表3-1支出分功能科目明细表'!D285)," ",'主表3-1支出分功能科目明细表'!D285)</f>
        <v> </v>
      </c>
      <c r="F283" s="47" t="str">
        <f>IF(ISBLANK('主表3-1支出分功能科目明细表'!E285)," ",'主表3-1支出分功能科目明细表'!E285)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">
      <c r="A284" s="208"/>
      <c r="B284" s="209"/>
      <c r="C284" s="47" t="str">
        <f>IF(ISBLANK('主表3-2支出预算'!A286)," ",'主表3-2支出预算'!A286)</f>
        <v> </v>
      </c>
      <c r="D284" s="47" t="str">
        <f>IF(ISBLANK('主表3-2支出预算'!B286)," ",'主表3-2支出预算'!B286)</f>
        <v> </v>
      </c>
      <c r="E284" s="47" t="str">
        <f>IF(ISBLANK('主表3-1支出分功能科目明细表'!D286)," ",'主表3-1支出分功能科目明细表'!D286)</f>
        <v> </v>
      </c>
      <c r="F284" s="47" t="str">
        <f>IF(ISBLANK('主表3-1支出分功能科目明细表'!E286)," ",'主表3-1支出分功能科目明细表'!E286)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">
      <c r="A285" s="208"/>
      <c r="B285" s="209"/>
      <c r="C285" s="47" t="str">
        <f>IF(ISBLANK('主表3-2支出预算'!A287)," ",'主表3-2支出预算'!A287)</f>
        <v> </v>
      </c>
      <c r="D285" s="47" t="str">
        <f>IF(ISBLANK('主表3-2支出预算'!B287)," ",'主表3-2支出预算'!B287)</f>
        <v> </v>
      </c>
      <c r="E285" s="47" t="str">
        <f>IF(ISBLANK('主表3-1支出分功能科目明细表'!D287)," ",'主表3-1支出分功能科目明细表'!D287)</f>
        <v> </v>
      </c>
      <c r="F285" s="47" t="str">
        <f>IF(ISBLANK('主表3-1支出分功能科目明细表'!E287)," ",'主表3-1支出分功能科目明细表'!E287)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">
      <c r="A286" s="208"/>
      <c r="B286" s="209"/>
      <c r="C286" s="47" t="str">
        <f>IF(ISBLANK('主表3-2支出预算'!A288)," ",'主表3-2支出预算'!A288)</f>
        <v> </v>
      </c>
      <c r="D286" s="47" t="str">
        <f>IF(ISBLANK('主表3-2支出预算'!B288)," ",'主表3-2支出预算'!B288)</f>
        <v> </v>
      </c>
      <c r="E286" s="47" t="str">
        <f>IF(ISBLANK('主表3-1支出分功能科目明细表'!D288)," ",'主表3-1支出分功能科目明细表'!D288)</f>
        <v> </v>
      </c>
      <c r="F286" s="47" t="str">
        <f>IF(ISBLANK('主表3-1支出分功能科目明细表'!E288)," ",'主表3-1支出分功能科目明细表'!E288)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">
      <c r="A287" s="208"/>
      <c r="B287" s="209"/>
      <c r="C287" s="47" t="str">
        <f>IF(ISBLANK('主表3-2支出预算'!A289)," ",'主表3-2支出预算'!A289)</f>
        <v> </v>
      </c>
      <c r="D287" s="47" t="str">
        <f>IF(ISBLANK('主表3-2支出预算'!B289)," ",'主表3-2支出预算'!B289)</f>
        <v> </v>
      </c>
      <c r="E287" s="47" t="str">
        <f>IF(ISBLANK('主表3-1支出分功能科目明细表'!D289)," ",'主表3-1支出分功能科目明细表'!D289)</f>
        <v> </v>
      </c>
      <c r="F287" s="47" t="str">
        <f>IF(ISBLANK('主表3-1支出分功能科目明细表'!E289)," ",'主表3-1支出分功能科目明细表'!E289)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">
      <c r="A288" s="208"/>
      <c r="B288" s="209"/>
      <c r="C288" s="47" t="str">
        <f>IF(ISBLANK('主表3-2支出预算'!A290)," ",'主表3-2支出预算'!A290)</f>
        <v> </v>
      </c>
      <c r="D288" s="47" t="str">
        <f>IF(ISBLANK('主表3-2支出预算'!B290)," ",'主表3-2支出预算'!B290)</f>
        <v> </v>
      </c>
      <c r="E288" s="47" t="str">
        <f>IF(ISBLANK('主表3-1支出分功能科目明细表'!D290)," ",'主表3-1支出分功能科目明细表'!D290)</f>
        <v> </v>
      </c>
      <c r="F288" s="47" t="str">
        <f>IF(ISBLANK('主表3-1支出分功能科目明细表'!E290)," ",'主表3-1支出分功能科目明细表'!E290)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">
      <c r="A289" s="208"/>
      <c r="B289" s="209"/>
      <c r="C289" s="47" t="str">
        <f>IF(ISBLANK('主表3-2支出预算'!A291)," ",'主表3-2支出预算'!A291)</f>
        <v> </v>
      </c>
      <c r="D289" s="47" t="str">
        <f>IF(ISBLANK('主表3-2支出预算'!B291)," ",'主表3-2支出预算'!B291)</f>
        <v> </v>
      </c>
      <c r="E289" s="47" t="str">
        <f>IF(ISBLANK('主表3-1支出分功能科目明细表'!D291)," ",'主表3-1支出分功能科目明细表'!D291)</f>
        <v> </v>
      </c>
      <c r="F289" s="47" t="str">
        <f>IF(ISBLANK('主表3-1支出分功能科目明细表'!E291)," ",'主表3-1支出分功能科目明细表'!E291)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">
      <c r="A290" s="208"/>
      <c r="B290" s="209"/>
      <c r="C290" s="47" t="str">
        <f>IF(ISBLANK('主表3-2支出预算'!A292)," ",'主表3-2支出预算'!A292)</f>
        <v> </v>
      </c>
      <c r="D290" s="47" t="str">
        <f>IF(ISBLANK('主表3-2支出预算'!B292)," ",'主表3-2支出预算'!B292)</f>
        <v> </v>
      </c>
      <c r="E290" s="47" t="str">
        <f>IF(ISBLANK('主表3-1支出分功能科目明细表'!D292)," ",'主表3-1支出分功能科目明细表'!D292)</f>
        <v> </v>
      </c>
      <c r="F290" s="47" t="str">
        <f>IF(ISBLANK('主表3-1支出分功能科目明细表'!E292)," ",'主表3-1支出分功能科目明细表'!E292)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">
      <c r="A291" s="208"/>
      <c r="B291" s="209"/>
      <c r="C291" s="47" t="str">
        <f>IF(ISBLANK('主表3-2支出预算'!A293)," ",'主表3-2支出预算'!A293)</f>
        <v> </v>
      </c>
      <c r="D291" s="47" t="str">
        <f>IF(ISBLANK('主表3-2支出预算'!B293)," ",'主表3-2支出预算'!B293)</f>
        <v> </v>
      </c>
      <c r="E291" s="47" t="str">
        <f>IF(ISBLANK('主表3-1支出分功能科目明细表'!D293)," ",'主表3-1支出分功能科目明细表'!D293)</f>
        <v> </v>
      </c>
      <c r="F291" s="47" t="str">
        <f>IF(ISBLANK('主表3-1支出分功能科目明细表'!E293)," ",'主表3-1支出分功能科目明细表'!E293)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">
      <c r="A292" s="208"/>
      <c r="B292" s="209"/>
      <c r="C292" s="47" t="str">
        <f>IF(ISBLANK('主表3-2支出预算'!A294)," ",'主表3-2支出预算'!A294)</f>
        <v> </v>
      </c>
      <c r="D292" s="47" t="str">
        <f>IF(ISBLANK('主表3-2支出预算'!B294)," ",'主表3-2支出预算'!B294)</f>
        <v> </v>
      </c>
      <c r="E292" s="47" t="str">
        <f>IF(ISBLANK('主表3-1支出分功能科目明细表'!D294)," ",'主表3-1支出分功能科目明细表'!D294)</f>
        <v> </v>
      </c>
      <c r="F292" s="47" t="str">
        <f>IF(ISBLANK('主表3-1支出分功能科目明细表'!E294)," ",'主表3-1支出分功能科目明细表'!E294)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">
      <c r="A293" s="208"/>
      <c r="B293" s="209"/>
      <c r="C293" s="47" t="str">
        <f>IF(ISBLANK('主表3-2支出预算'!A295)," ",'主表3-2支出预算'!A295)</f>
        <v> </v>
      </c>
      <c r="D293" s="47" t="str">
        <f>IF(ISBLANK('主表3-2支出预算'!B295)," ",'主表3-2支出预算'!B295)</f>
        <v> </v>
      </c>
      <c r="E293" s="47" t="str">
        <f>IF(ISBLANK('主表3-1支出分功能科目明细表'!D295)," ",'主表3-1支出分功能科目明细表'!D295)</f>
        <v> </v>
      </c>
      <c r="F293" s="47" t="str">
        <f>IF(ISBLANK('主表3-1支出分功能科目明细表'!E295)," ",'主表3-1支出分功能科目明细表'!E295)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">
      <c r="A294" s="208"/>
      <c r="B294" s="209"/>
      <c r="C294" s="47" t="str">
        <f>IF(ISBLANK('主表3-2支出预算'!A296)," ",'主表3-2支出预算'!A296)</f>
        <v> </v>
      </c>
      <c r="D294" s="47" t="str">
        <f>IF(ISBLANK('主表3-2支出预算'!B296)," ",'主表3-2支出预算'!B296)</f>
        <v> </v>
      </c>
      <c r="E294" s="47" t="str">
        <f>IF(ISBLANK('主表3-1支出分功能科目明细表'!D296)," ",'主表3-1支出分功能科目明细表'!D296)</f>
        <v> </v>
      </c>
      <c r="F294" s="47" t="str">
        <f>IF(ISBLANK('主表3-1支出分功能科目明细表'!E296)," ",'主表3-1支出分功能科目明细表'!E296)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">
      <c r="A295" s="208"/>
      <c r="B295" s="209"/>
      <c r="C295" s="47" t="str">
        <f>IF(ISBLANK('主表3-2支出预算'!A297)," ",'主表3-2支出预算'!A297)</f>
        <v> </v>
      </c>
      <c r="D295" s="47" t="str">
        <f>IF(ISBLANK('主表3-2支出预算'!B297)," ",'主表3-2支出预算'!B297)</f>
        <v> </v>
      </c>
      <c r="E295" s="47" t="str">
        <f>IF(ISBLANK('主表3-1支出分功能科目明细表'!D297)," ",'主表3-1支出分功能科目明细表'!D297)</f>
        <v> </v>
      </c>
      <c r="F295" s="47" t="str">
        <f>IF(ISBLANK('主表3-1支出分功能科目明细表'!E297)," ",'主表3-1支出分功能科目明细表'!E297)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">
      <c r="A296" s="208"/>
      <c r="B296" s="209"/>
      <c r="C296" s="47" t="str">
        <f>IF(ISBLANK('主表3-2支出预算'!A298)," ",'主表3-2支出预算'!A298)</f>
        <v> </v>
      </c>
      <c r="D296" s="47" t="str">
        <f>IF(ISBLANK('主表3-2支出预算'!B298)," ",'主表3-2支出预算'!B298)</f>
        <v> </v>
      </c>
      <c r="E296" s="47" t="str">
        <f>IF(ISBLANK('主表3-1支出分功能科目明细表'!D298)," ",'主表3-1支出分功能科目明细表'!D298)</f>
        <v> </v>
      </c>
      <c r="F296" s="47" t="str">
        <f>IF(ISBLANK('主表3-1支出分功能科目明细表'!E298)," ",'主表3-1支出分功能科目明细表'!E298)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">
      <c r="A297" s="208"/>
      <c r="B297" s="209"/>
      <c r="C297" s="47" t="str">
        <f>IF(ISBLANK('主表3-2支出预算'!A299)," ",'主表3-2支出预算'!A299)</f>
        <v> </v>
      </c>
      <c r="D297" s="47" t="str">
        <f>IF(ISBLANK('主表3-2支出预算'!B299)," ",'主表3-2支出预算'!B299)</f>
        <v> </v>
      </c>
      <c r="E297" s="47" t="str">
        <f>IF(ISBLANK('主表3-1支出分功能科目明细表'!D299)," ",'主表3-1支出分功能科目明细表'!D299)</f>
        <v> </v>
      </c>
      <c r="F297" s="47" t="str">
        <f>IF(ISBLANK('主表3-1支出分功能科目明细表'!E299)," ",'主表3-1支出分功能科目明细表'!E299)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">
      <c r="A298" s="208"/>
      <c r="B298" s="209"/>
      <c r="C298" s="47" t="str">
        <f>IF(ISBLANK('主表3-2支出预算'!A300)," ",'主表3-2支出预算'!A300)</f>
        <v> </v>
      </c>
      <c r="D298" s="47" t="str">
        <f>IF(ISBLANK('主表3-2支出预算'!B300)," ",'主表3-2支出预算'!B300)</f>
        <v> </v>
      </c>
      <c r="E298" s="47" t="str">
        <f>IF(ISBLANK('主表3-1支出分功能科目明细表'!D300)," ",'主表3-1支出分功能科目明细表'!D300)</f>
        <v> </v>
      </c>
      <c r="F298" s="47" t="str">
        <f>IF(ISBLANK('主表3-1支出分功能科目明细表'!E300)," ",'主表3-1支出分功能科目明细表'!E300)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">
      <c r="A299" s="208"/>
      <c r="B299" s="209"/>
      <c r="C299" s="47" t="str">
        <f>IF(ISBLANK('主表3-2支出预算'!A301)," ",'主表3-2支出预算'!A301)</f>
        <v> </v>
      </c>
      <c r="D299" s="47" t="str">
        <f>IF(ISBLANK('主表3-2支出预算'!B301)," ",'主表3-2支出预算'!B301)</f>
        <v> </v>
      </c>
      <c r="E299" s="47" t="str">
        <f>IF(ISBLANK('主表3-1支出分功能科目明细表'!D301)," ",'主表3-1支出分功能科目明细表'!D301)</f>
        <v> </v>
      </c>
      <c r="F299" s="47" t="str">
        <f>IF(ISBLANK('主表3-1支出分功能科目明细表'!E301)," ",'主表3-1支出分功能科目明细表'!E301)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">
      <c r="A300" s="208"/>
      <c r="B300" s="209"/>
      <c r="C300" s="47" t="str">
        <f>IF(ISBLANK('主表3-2支出预算'!A302)," ",'主表3-2支出预算'!A302)</f>
        <v> </v>
      </c>
      <c r="D300" s="47" t="str">
        <f>IF(ISBLANK('主表3-2支出预算'!B302)," ",'主表3-2支出预算'!B302)</f>
        <v> </v>
      </c>
      <c r="E300" s="47" t="str">
        <f>IF(ISBLANK('主表3-1支出分功能科目明细表'!D302)," ",'主表3-1支出分功能科目明细表'!D302)</f>
        <v> </v>
      </c>
      <c r="F300" s="47" t="str">
        <f>IF(ISBLANK('主表3-1支出分功能科目明细表'!E302)," ",'主表3-1支出分功能科目明细表'!E302)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">
      <c r="A301" s="208"/>
      <c r="B301" s="209"/>
      <c r="C301" s="47" t="str">
        <f>IF(ISBLANK('主表3-2支出预算'!A303)," ",'主表3-2支出预算'!A303)</f>
        <v> </v>
      </c>
      <c r="D301" s="47" t="str">
        <f>IF(ISBLANK('主表3-2支出预算'!B303)," ",'主表3-2支出预算'!B303)</f>
        <v> </v>
      </c>
      <c r="E301" s="47" t="str">
        <f>IF(ISBLANK('主表3-1支出分功能科目明细表'!D303)," ",'主表3-1支出分功能科目明细表'!D303)</f>
        <v> </v>
      </c>
      <c r="F301" s="47" t="str">
        <f>IF(ISBLANK('主表3-1支出分功能科目明细表'!E303)," ",'主表3-1支出分功能科目明细表'!E303)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">
      <c r="A302" s="208"/>
      <c r="B302" s="209"/>
      <c r="C302" s="47" t="str">
        <f>IF(ISBLANK('主表3-2支出预算'!A304)," ",'主表3-2支出预算'!A304)</f>
        <v> </v>
      </c>
      <c r="D302" s="47" t="str">
        <f>IF(ISBLANK('主表3-2支出预算'!B304)," ",'主表3-2支出预算'!B304)</f>
        <v> </v>
      </c>
      <c r="E302" s="47" t="str">
        <f>IF(ISBLANK('主表3-1支出分功能科目明细表'!D304)," ",'主表3-1支出分功能科目明细表'!D304)</f>
        <v> </v>
      </c>
      <c r="F302" s="47" t="str">
        <f>IF(ISBLANK('主表3-1支出分功能科目明细表'!E304)," ",'主表3-1支出分功能科目明细表'!E304)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">
      <c r="A303" s="208"/>
      <c r="B303" s="209"/>
      <c r="C303" s="47" t="str">
        <f>IF(ISBLANK('主表3-2支出预算'!A305)," ",'主表3-2支出预算'!A305)</f>
        <v> </v>
      </c>
      <c r="D303" s="47" t="str">
        <f>IF(ISBLANK('主表3-2支出预算'!B305)," ",'主表3-2支出预算'!B305)</f>
        <v> </v>
      </c>
      <c r="E303" s="47" t="str">
        <f>IF(ISBLANK('主表3-1支出分功能科目明细表'!D305)," ",'主表3-1支出分功能科目明细表'!D305)</f>
        <v> </v>
      </c>
      <c r="F303" s="47" t="str">
        <f>IF(ISBLANK('主表3-1支出分功能科目明细表'!E305)," ",'主表3-1支出分功能科目明细表'!E305)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">
      <c r="A304" s="208"/>
      <c r="B304" s="209"/>
      <c r="C304" s="47" t="str">
        <f>IF(ISBLANK('主表3-2支出预算'!A306)," ",'主表3-2支出预算'!A306)</f>
        <v> </v>
      </c>
      <c r="D304" s="47" t="str">
        <f>IF(ISBLANK('主表3-2支出预算'!B306)," ",'主表3-2支出预算'!B306)</f>
        <v> </v>
      </c>
      <c r="E304" s="47" t="str">
        <f>IF(ISBLANK('主表3-1支出分功能科目明细表'!D306)," ",'主表3-1支出分功能科目明细表'!D306)</f>
        <v> </v>
      </c>
      <c r="F304" s="47" t="str">
        <f>IF(ISBLANK('主表3-1支出分功能科目明细表'!E306)," ",'主表3-1支出分功能科目明细表'!E306)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">
      <c r="A305" s="208"/>
      <c r="B305" s="209"/>
      <c r="C305" s="47" t="str">
        <f>IF(ISBLANK('主表3-2支出预算'!A307)," ",'主表3-2支出预算'!A307)</f>
        <v> </v>
      </c>
      <c r="D305" s="47" t="str">
        <f>IF(ISBLANK('主表3-2支出预算'!B307)," ",'主表3-2支出预算'!B307)</f>
        <v> </v>
      </c>
      <c r="E305" s="47" t="str">
        <f>IF(ISBLANK('主表3-1支出分功能科目明细表'!D307)," ",'主表3-1支出分功能科目明细表'!D307)</f>
        <v> </v>
      </c>
      <c r="F305" s="47" t="str">
        <f>IF(ISBLANK('主表3-1支出分功能科目明细表'!E307)," ",'主表3-1支出分功能科目明细表'!E307)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">
      <c r="A306" s="208"/>
      <c r="B306" s="209"/>
      <c r="C306" s="47" t="str">
        <f>IF(ISBLANK('主表3-2支出预算'!A308)," ",'主表3-2支出预算'!A308)</f>
        <v> </v>
      </c>
      <c r="D306" s="47" t="str">
        <f>IF(ISBLANK('主表3-2支出预算'!B308)," ",'主表3-2支出预算'!B308)</f>
        <v> </v>
      </c>
      <c r="E306" s="47" t="str">
        <f>IF(ISBLANK('主表3-1支出分功能科目明细表'!D308)," ",'主表3-1支出分功能科目明细表'!D308)</f>
        <v> </v>
      </c>
      <c r="F306" s="47" t="str">
        <f>IF(ISBLANK('主表3-1支出分功能科目明细表'!E308)," ",'主表3-1支出分功能科目明细表'!E308)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">
      <c r="A307" s="208"/>
      <c r="B307" s="209"/>
      <c r="C307" s="47" t="str">
        <f>IF(ISBLANK('主表3-2支出预算'!A309)," ",'主表3-2支出预算'!A309)</f>
        <v> </v>
      </c>
      <c r="D307" s="47" t="str">
        <f>IF(ISBLANK('主表3-2支出预算'!B309)," ",'主表3-2支出预算'!B309)</f>
        <v> </v>
      </c>
      <c r="E307" s="47" t="str">
        <f>IF(ISBLANK('主表3-1支出分功能科目明细表'!D309)," ",'主表3-1支出分功能科目明细表'!D309)</f>
        <v> </v>
      </c>
      <c r="F307" s="47" t="str">
        <f>IF(ISBLANK('主表3-1支出分功能科目明细表'!E309)," ",'主表3-1支出分功能科目明细表'!E309)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">
      <c r="A308" s="208"/>
      <c r="B308" s="209"/>
      <c r="C308" s="47" t="str">
        <f>IF(ISBLANK('主表3-2支出预算'!A310)," ",'主表3-2支出预算'!A310)</f>
        <v> </v>
      </c>
      <c r="D308" s="47" t="str">
        <f>IF(ISBLANK('主表3-2支出预算'!B310)," ",'主表3-2支出预算'!B310)</f>
        <v> </v>
      </c>
      <c r="E308" s="47" t="str">
        <f>IF(ISBLANK('主表3-1支出分功能科目明细表'!D310)," ",'主表3-1支出分功能科目明细表'!D310)</f>
        <v> </v>
      </c>
      <c r="F308" s="47" t="str">
        <f>IF(ISBLANK('主表3-1支出分功能科目明细表'!E310)," ",'主表3-1支出分功能科目明细表'!E310)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">
      <c r="A309" s="208"/>
      <c r="B309" s="209"/>
      <c r="C309" s="47" t="str">
        <f>IF(ISBLANK('主表3-2支出预算'!A311)," ",'主表3-2支出预算'!A311)</f>
        <v> </v>
      </c>
      <c r="D309" s="47" t="str">
        <f>IF(ISBLANK('主表3-2支出预算'!B311)," ",'主表3-2支出预算'!B311)</f>
        <v> </v>
      </c>
      <c r="E309" s="47" t="str">
        <f>IF(ISBLANK('主表3-1支出分功能科目明细表'!D311)," ",'主表3-1支出分功能科目明细表'!D311)</f>
        <v> </v>
      </c>
      <c r="F309" s="47" t="str">
        <f>IF(ISBLANK('主表3-1支出分功能科目明细表'!E311)," ",'主表3-1支出分功能科目明细表'!E311)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">
      <c r="A310" s="208"/>
      <c r="B310" s="209"/>
      <c r="C310" s="47" t="str">
        <f>IF(ISBLANK('主表3-2支出预算'!A312)," ",'主表3-2支出预算'!A312)</f>
        <v> </v>
      </c>
      <c r="D310" s="47" t="str">
        <f>IF(ISBLANK('主表3-2支出预算'!B312)," ",'主表3-2支出预算'!B312)</f>
        <v> </v>
      </c>
      <c r="E310" s="47" t="str">
        <f>IF(ISBLANK('主表3-1支出分功能科目明细表'!D312)," ",'主表3-1支出分功能科目明细表'!D312)</f>
        <v> </v>
      </c>
      <c r="F310" s="47" t="str">
        <f>IF(ISBLANK('主表3-1支出分功能科目明细表'!E312)," ",'主表3-1支出分功能科目明细表'!E312)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">
      <c r="A311" s="208"/>
      <c r="B311" s="209"/>
      <c r="C311" s="47" t="str">
        <f>IF(ISBLANK('主表3-2支出预算'!A313)," ",'主表3-2支出预算'!A313)</f>
        <v> </v>
      </c>
      <c r="D311" s="47" t="str">
        <f>IF(ISBLANK('主表3-2支出预算'!B313)," ",'主表3-2支出预算'!B313)</f>
        <v> </v>
      </c>
      <c r="E311" s="47" t="str">
        <f>IF(ISBLANK('主表3-1支出分功能科目明细表'!D313)," ",'主表3-1支出分功能科目明细表'!D313)</f>
        <v> </v>
      </c>
      <c r="F311" s="47" t="str">
        <f>IF(ISBLANK('主表3-1支出分功能科目明细表'!E313)," ",'主表3-1支出分功能科目明细表'!E313)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">
      <c r="A312" s="208"/>
      <c r="B312" s="209"/>
      <c r="C312" s="47" t="str">
        <f>IF(ISBLANK('主表3-2支出预算'!A314)," ",'主表3-2支出预算'!A314)</f>
        <v> </v>
      </c>
      <c r="D312" s="47" t="str">
        <f>IF(ISBLANK('主表3-2支出预算'!B314)," ",'主表3-2支出预算'!B314)</f>
        <v> </v>
      </c>
      <c r="E312" s="47" t="str">
        <f>IF(ISBLANK('主表3-1支出分功能科目明细表'!D314)," ",'主表3-1支出分功能科目明细表'!D314)</f>
        <v> </v>
      </c>
      <c r="F312" s="47" t="str">
        <f>IF(ISBLANK('主表3-1支出分功能科目明细表'!E314)," ",'主表3-1支出分功能科目明细表'!E314)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">
      <c r="A313" s="208"/>
      <c r="B313" s="209"/>
      <c r="C313" s="47" t="str">
        <f>IF(ISBLANK('主表3-2支出预算'!A315)," ",'主表3-2支出预算'!A315)</f>
        <v> </v>
      </c>
      <c r="D313" s="47" t="str">
        <f>IF(ISBLANK('主表3-2支出预算'!B315)," ",'主表3-2支出预算'!B315)</f>
        <v> </v>
      </c>
      <c r="E313" s="47" t="str">
        <f>IF(ISBLANK('主表3-1支出分功能科目明细表'!D315)," ",'主表3-1支出分功能科目明细表'!D315)</f>
        <v> </v>
      </c>
      <c r="F313" s="47" t="str">
        <f>IF(ISBLANK('主表3-1支出分功能科目明细表'!E315)," ",'主表3-1支出分功能科目明细表'!E315)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">
      <c r="A314" s="208"/>
      <c r="B314" s="209"/>
      <c r="C314" s="47" t="str">
        <f>IF(ISBLANK('主表3-2支出预算'!A316)," ",'主表3-2支出预算'!A316)</f>
        <v> </v>
      </c>
      <c r="D314" s="47" t="str">
        <f>IF(ISBLANK('主表3-2支出预算'!B316)," ",'主表3-2支出预算'!B316)</f>
        <v> </v>
      </c>
      <c r="E314" s="47" t="str">
        <f>IF(ISBLANK('主表3-1支出分功能科目明细表'!D316)," ",'主表3-1支出分功能科目明细表'!D316)</f>
        <v> </v>
      </c>
      <c r="F314" s="47" t="str">
        <f>IF(ISBLANK('主表3-1支出分功能科目明细表'!E316)," ",'主表3-1支出分功能科目明细表'!E316)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">
      <c r="A315" s="208"/>
      <c r="B315" s="209"/>
      <c r="C315" s="47" t="str">
        <f>IF(ISBLANK('主表3-2支出预算'!A317)," ",'主表3-2支出预算'!A317)</f>
        <v> </v>
      </c>
      <c r="D315" s="47" t="str">
        <f>IF(ISBLANK('主表3-2支出预算'!B317)," ",'主表3-2支出预算'!B317)</f>
        <v> </v>
      </c>
      <c r="E315" s="47" t="str">
        <f>IF(ISBLANK('主表3-1支出分功能科目明细表'!D317)," ",'主表3-1支出分功能科目明细表'!D317)</f>
        <v> </v>
      </c>
      <c r="F315" s="47" t="str">
        <f>IF(ISBLANK('主表3-1支出分功能科目明细表'!E317)," ",'主表3-1支出分功能科目明细表'!E317)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">
      <c r="A316" s="208"/>
      <c r="B316" s="209"/>
      <c r="C316" s="47" t="str">
        <f>IF(ISBLANK('主表3-2支出预算'!A318)," ",'主表3-2支出预算'!A318)</f>
        <v> </v>
      </c>
      <c r="D316" s="47" t="str">
        <f>IF(ISBLANK('主表3-2支出预算'!B318)," ",'主表3-2支出预算'!B318)</f>
        <v> </v>
      </c>
      <c r="E316" s="47" t="str">
        <f>IF(ISBLANK('主表3-1支出分功能科目明细表'!D318)," ",'主表3-1支出分功能科目明细表'!D318)</f>
        <v> </v>
      </c>
      <c r="F316" s="47" t="str">
        <f>IF(ISBLANK('主表3-1支出分功能科目明细表'!E318)," ",'主表3-1支出分功能科目明细表'!E318)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">
      <c r="A317" s="208"/>
      <c r="B317" s="209"/>
      <c r="C317" s="47" t="str">
        <f>IF(ISBLANK('主表3-2支出预算'!A319)," ",'主表3-2支出预算'!A319)</f>
        <v> </v>
      </c>
      <c r="D317" s="47" t="str">
        <f>IF(ISBLANK('主表3-2支出预算'!B319)," ",'主表3-2支出预算'!B319)</f>
        <v> </v>
      </c>
      <c r="E317" s="47" t="str">
        <f>IF(ISBLANK('主表3-1支出分功能科目明细表'!D319)," ",'主表3-1支出分功能科目明细表'!D319)</f>
        <v> </v>
      </c>
      <c r="F317" s="47" t="str">
        <f>IF(ISBLANK('主表3-1支出分功能科目明细表'!E319)," ",'主表3-1支出分功能科目明细表'!E319)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">
      <c r="A318" s="208"/>
      <c r="B318" s="209"/>
      <c r="C318" s="47" t="str">
        <f>IF(ISBLANK('主表3-2支出预算'!A320)," ",'主表3-2支出预算'!A320)</f>
        <v> </v>
      </c>
      <c r="D318" s="47" t="str">
        <f>IF(ISBLANK('主表3-2支出预算'!B320)," ",'主表3-2支出预算'!B320)</f>
        <v> </v>
      </c>
      <c r="E318" s="47" t="str">
        <f>IF(ISBLANK('主表3-1支出分功能科目明细表'!D320)," ",'主表3-1支出分功能科目明细表'!D320)</f>
        <v> </v>
      </c>
      <c r="F318" s="47" t="str">
        <f>IF(ISBLANK('主表3-1支出分功能科目明细表'!E320)," ",'主表3-1支出分功能科目明细表'!E320)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">
      <c r="A319" s="208"/>
      <c r="B319" s="209"/>
      <c r="C319" s="47" t="str">
        <f>IF(ISBLANK('主表3-2支出预算'!A321)," ",'主表3-2支出预算'!A321)</f>
        <v> </v>
      </c>
      <c r="D319" s="47" t="str">
        <f>IF(ISBLANK('主表3-2支出预算'!B321)," ",'主表3-2支出预算'!B321)</f>
        <v> </v>
      </c>
      <c r="E319" s="47" t="str">
        <f>IF(ISBLANK('主表3-1支出分功能科目明细表'!D321)," ",'主表3-1支出分功能科目明细表'!D321)</f>
        <v> </v>
      </c>
      <c r="F319" s="47" t="str">
        <f>IF(ISBLANK('主表3-1支出分功能科目明细表'!E321)," ",'主表3-1支出分功能科目明细表'!E321)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">
      <c r="A320" s="208"/>
      <c r="B320" s="209"/>
      <c r="C320" s="47" t="str">
        <f>IF(ISBLANK('主表3-2支出预算'!A322)," ",'主表3-2支出预算'!A322)</f>
        <v> </v>
      </c>
      <c r="D320" s="47" t="str">
        <f>IF(ISBLANK('主表3-2支出预算'!B322)," ",'主表3-2支出预算'!B322)</f>
        <v> </v>
      </c>
      <c r="E320" s="47" t="str">
        <f>IF(ISBLANK('主表3-1支出分功能科目明细表'!D322)," ",'主表3-1支出分功能科目明细表'!D322)</f>
        <v> </v>
      </c>
      <c r="F320" s="47" t="str">
        <f>IF(ISBLANK('主表3-1支出分功能科目明细表'!E322)," ",'主表3-1支出分功能科目明细表'!E322)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">
      <c r="A321" s="208"/>
      <c r="B321" s="209"/>
      <c r="C321" s="47" t="str">
        <f>IF(ISBLANK('主表3-2支出预算'!A323)," ",'主表3-2支出预算'!A323)</f>
        <v> </v>
      </c>
      <c r="D321" s="47" t="str">
        <f>IF(ISBLANK('主表3-2支出预算'!B323)," ",'主表3-2支出预算'!B323)</f>
        <v> </v>
      </c>
      <c r="E321" s="47" t="str">
        <f>IF(ISBLANK('主表3-1支出分功能科目明细表'!D323)," ",'主表3-1支出分功能科目明细表'!D323)</f>
        <v> </v>
      </c>
      <c r="F321" s="47" t="str">
        <f>IF(ISBLANK('主表3-1支出分功能科目明细表'!E323)," ",'主表3-1支出分功能科目明细表'!E323)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">
      <c r="A322" s="208"/>
      <c r="B322" s="209"/>
      <c r="C322" s="47" t="str">
        <f>IF(ISBLANK('主表3-2支出预算'!A324)," ",'主表3-2支出预算'!A324)</f>
        <v> </v>
      </c>
      <c r="D322" s="47" t="str">
        <f>IF(ISBLANK('主表3-2支出预算'!B324)," ",'主表3-2支出预算'!B324)</f>
        <v> </v>
      </c>
      <c r="E322" s="47" t="str">
        <f>IF(ISBLANK('主表3-1支出分功能科目明细表'!D324)," ",'主表3-1支出分功能科目明细表'!D324)</f>
        <v> </v>
      </c>
      <c r="F322" s="47" t="str">
        <f>IF(ISBLANK('主表3-1支出分功能科目明细表'!E324)," ",'主表3-1支出分功能科目明细表'!E324)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">
      <c r="A323" s="208"/>
      <c r="B323" s="209"/>
      <c r="C323" s="47" t="str">
        <f>IF(ISBLANK('主表3-2支出预算'!A325)," ",'主表3-2支出预算'!A325)</f>
        <v> </v>
      </c>
      <c r="D323" s="47" t="str">
        <f>IF(ISBLANK('主表3-2支出预算'!B325)," ",'主表3-2支出预算'!B325)</f>
        <v> </v>
      </c>
      <c r="E323" s="47" t="str">
        <f>IF(ISBLANK('主表3-1支出分功能科目明细表'!D325)," ",'主表3-1支出分功能科目明细表'!D325)</f>
        <v> </v>
      </c>
      <c r="F323" s="47" t="str">
        <f>IF(ISBLANK('主表3-1支出分功能科目明细表'!E325)," ",'主表3-1支出分功能科目明细表'!E325)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">
      <c r="A324" s="208"/>
      <c r="B324" s="209"/>
      <c r="C324" s="47" t="str">
        <f>IF(ISBLANK('主表3-2支出预算'!A326)," ",'主表3-2支出预算'!A326)</f>
        <v> </v>
      </c>
      <c r="D324" s="47" t="str">
        <f>IF(ISBLANK('主表3-2支出预算'!B326)," ",'主表3-2支出预算'!B326)</f>
        <v> </v>
      </c>
      <c r="E324" s="47" t="str">
        <f>IF(ISBLANK('主表3-1支出分功能科目明细表'!D326)," ",'主表3-1支出分功能科目明细表'!D326)</f>
        <v> </v>
      </c>
      <c r="F324" s="47" t="str">
        <f>IF(ISBLANK('主表3-1支出分功能科目明细表'!E326)," ",'主表3-1支出分功能科目明细表'!E326)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">
      <c r="A325" s="208"/>
      <c r="B325" s="209"/>
      <c r="C325" s="47" t="str">
        <f>IF(ISBLANK('主表3-2支出预算'!A327)," ",'主表3-2支出预算'!A327)</f>
        <v> </v>
      </c>
      <c r="D325" s="47" t="str">
        <f>IF(ISBLANK('主表3-2支出预算'!B327)," ",'主表3-2支出预算'!B327)</f>
        <v> </v>
      </c>
      <c r="E325" s="47" t="str">
        <f>IF(ISBLANK('主表3-1支出分功能科目明细表'!D327)," ",'主表3-1支出分功能科目明细表'!D327)</f>
        <v> </v>
      </c>
      <c r="F325" s="47" t="str">
        <f>IF(ISBLANK('主表3-1支出分功能科目明细表'!E327)," ",'主表3-1支出分功能科目明细表'!E327)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">
      <c r="A326" s="208"/>
      <c r="B326" s="209"/>
      <c r="C326" s="47" t="str">
        <f>IF(ISBLANK('主表3-2支出预算'!A328)," ",'主表3-2支出预算'!A328)</f>
        <v> </v>
      </c>
      <c r="D326" s="47" t="str">
        <f>IF(ISBLANK('主表3-2支出预算'!B328)," ",'主表3-2支出预算'!B328)</f>
        <v> </v>
      </c>
      <c r="E326" s="47" t="str">
        <f>IF(ISBLANK('主表3-1支出分功能科目明细表'!D328)," ",'主表3-1支出分功能科目明细表'!D328)</f>
        <v> </v>
      </c>
      <c r="F326" s="47" t="str">
        <f>IF(ISBLANK('主表3-1支出分功能科目明细表'!E328)," ",'主表3-1支出分功能科目明细表'!E328)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3.5" customHeight="1">
      <c r="A327" s="16" t="s">
        <v>31</v>
      </c>
      <c r="B327" s="209">
        <v>740.5553</v>
      </c>
      <c r="C327" s="16" t="s">
        <v>32</v>
      </c>
      <c r="D327" s="209">
        <f>'主表3-2支出预算'!B7</f>
        <v>740.5553</v>
      </c>
      <c r="E327" s="16" t="s">
        <v>32</v>
      </c>
      <c r="F327" s="209">
        <f>'主表3-1支出分功能科目明细表'!E7</f>
        <v>740.5553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3.5" customHeight="1">
      <c r="A328" s="208" t="s">
        <v>33</v>
      </c>
      <c r="B328" s="209"/>
      <c r="C328" s="16"/>
      <c r="D328" s="209"/>
      <c r="E328" s="16"/>
      <c r="F328" s="209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3.5" customHeight="1">
      <c r="A329" s="208" t="s">
        <v>34</v>
      </c>
      <c r="B329" s="209"/>
      <c r="C329" s="47" t="s">
        <v>35</v>
      </c>
      <c r="D329" s="209"/>
      <c r="E329" s="208" t="s">
        <v>36</v>
      </c>
      <c r="F329" s="209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27.75" customHeight="1">
      <c r="A330" s="208" t="s">
        <v>37</v>
      </c>
      <c r="B330" s="209"/>
      <c r="C330" s="225"/>
      <c r="D330" s="209"/>
      <c r="E330" s="225"/>
      <c r="F330" s="209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27.75" customHeight="1">
      <c r="A331" s="208" t="s">
        <v>38</v>
      </c>
      <c r="B331" s="209"/>
      <c r="C331" s="225"/>
      <c r="D331" s="209"/>
      <c r="E331" s="225"/>
      <c r="F331" s="209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">
      <c r="A332" s="225"/>
      <c r="B332" s="209"/>
      <c r="C332" s="225"/>
      <c r="D332" s="209"/>
      <c r="E332" s="225"/>
      <c r="F332" s="209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3.5" customHeight="1">
      <c r="A333" s="16" t="s">
        <v>39</v>
      </c>
      <c r="B333" s="209">
        <v>740.5553</v>
      </c>
      <c r="C333" s="16" t="s">
        <v>40</v>
      </c>
      <c r="D333" s="209">
        <f>B333</f>
        <v>740.5553</v>
      </c>
      <c r="E333" s="16" t="s">
        <v>40</v>
      </c>
      <c r="F333" s="209">
        <f>B333</f>
        <v>740.5553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">
      <c r="A334" s="226"/>
      <c r="B334" s="226"/>
      <c r="C334" s="226"/>
      <c r="D334" s="226"/>
      <c r="E334" s="226"/>
      <c r="F334" s="226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34:F33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334</v>
      </c>
    </row>
    <row r="2" spans="1:33" s="1" customFormat="1" ht="30.75" customHeight="1">
      <c r="A2" s="24" t="s">
        <v>335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308</v>
      </c>
      <c r="AG3" s="132" t="s">
        <v>13</v>
      </c>
    </row>
    <row r="4" spans="1:33" s="1" customFormat="1" ht="19.5" customHeight="1">
      <c r="A4" s="7" t="s">
        <v>43</v>
      </c>
      <c r="B4" s="94" t="s">
        <v>170</v>
      </c>
      <c r="C4" s="94"/>
      <c r="D4" s="94"/>
      <c r="E4" s="7" t="s">
        <v>336</v>
      </c>
      <c r="F4" s="17" t="s">
        <v>46</v>
      </c>
      <c r="G4" s="26" t="s">
        <v>91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7" t="s">
        <v>61</v>
      </c>
      <c r="E5" s="26"/>
      <c r="F5" s="17"/>
      <c r="G5" s="7" t="s">
        <v>337</v>
      </c>
      <c r="H5" s="7" t="s">
        <v>338</v>
      </c>
      <c r="I5" s="7" t="s">
        <v>339</v>
      </c>
      <c r="J5" s="7" t="s">
        <v>340</v>
      </c>
      <c r="K5" s="7" t="s">
        <v>341</v>
      </c>
      <c r="L5" s="7" t="s">
        <v>342</v>
      </c>
      <c r="M5" s="9" t="s">
        <v>343</v>
      </c>
      <c r="N5" s="7" t="s">
        <v>344</v>
      </c>
      <c r="O5" s="17" t="s">
        <v>345</v>
      </c>
      <c r="P5" s="7" t="s">
        <v>346</v>
      </c>
      <c r="Q5" s="7" t="s">
        <v>347</v>
      </c>
      <c r="R5" s="7" t="s">
        <v>348</v>
      </c>
      <c r="S5" s="7" t="s">
        <v>349</v>
      </c>
      <c r="T5" s="7" t="s">
        <v>350</v>
      </c>
      <c r="U5" s="7" t="s">
        <v>351</v>
      </c>
      <c r="V5" s="7" t="s">
        <v>189</v>
      </c>
      <c r="W5" s="7" t="s">
        <v>352</v>
      </c>
      <c r="X5" s="7" t="s">
        <v>353</v>
      </c>
      <c r="Y5" s="7" t="s">
        <v>354</v>
      </c>
      <c r="Z5" s="7" t="s">
        <v>355</v>
      </c>
      <c r="AA5" s="7" t="s">
        <v>356</v>
      </c>
      <c r="AB5" s="7" t="s">
        <v>357</v>
      </c>
      <c r="AC5" s="7" t="s">
        <v>358</v>
      </c>
      <c r="AD5" s="7" t="s">
        <v>192</v>
      </c>
      <c r="AE5" s="7" t="s">
        <v>359</v>
      </c>
      <c r="AF5" s="7" t="s">
        <v>360</v>
      </c>
      <c r="AG5" s="7" t="s">
        <v>333</v>
      </c>
    </row>
    <row r="6" spans="1:33" s="1" customFormat="1" ht="27" customHeight="1">
      <c r="A6" s="7"/>
      <c r="B6" s="26"/>
      <c r="C6" s="26"/>
      <c r="D6" s="57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3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4"/>
      <c r="B8" s="74"/>
      <c r="C8" s="74"/>
      <c r="D8" s="74"/>
      <c r="E8" s="74" t="s">
        <v>46</v>
      </c>
      <c r="F8" s="79">
        <v>7.6655</v>
      </c>
      <c r="G8" s="79"/>
      <c r="H8" s="79"/>
      <c r="I8" s="79"/>
      <c r="J8" s="79"/>
      <c r="K8" s="81"/>
      <c r="L8" s="81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>
        <v>0.7327</v>
      </c>
      <c r="AC8" s="79">
        <v>0.2088</v>
      </c>
      <c r="AD8" s="79"/>
      <c r="AE8" s="79">
        <v>5.628</v>
      </c>
      <c r="AF8" s="79"/>
      <c r="AG8" s="79">
        <v>1.096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74" t="s">
        <v>67</v>
      </c>
      <c r="B9" s="74"/>
      <c r="C9" s="74"/>
      <c r="D9" s="74"/>
      <c r="E9" s="74" t="s">
        <v>68</v>
      </c>
      <c r="F9" s="79">
        <v>7.6655</v>
      </c>
      <c r="G9" s="79"/>
      <c r="H9" s="79"/>
      <c r="I9" s="79"/>
      <c r="J9" s="79"/>
      <c r="K9" s="81"/>
      <c r="L9" s="81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>
        <v>0.7327</v>
      </c>
      <c r="AC9" s="79">
        <v>0.2088</v>
      </c>
      <c r="AD9" s="79"/>
      <c r="AE9" s="79">
        <v>5.628</v>
      </c>
      <c r="AF9" s="79"/>
      <c r="AG9" s="79">
        <v>1.096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14" t="s">
        <v>72</v>
      </c>
      <c r="F10" s="71">
        <v>7.6655</v>
      </c>
      <c r="G10" s="71"/>
      <c r="H10" s="71"/>
      <c r="I10" s="71"/>
      <c r="J10" s="71"/>
      <c r="K10" s="48"/>
      <c r="L10" s="48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>
        <v>0.7327</v>
      </c>
      <c r="AC10" s="71">
        <v>0.2088</v>
      </c>
      <c r="AD10" s="71"/>
      <c r="AE10" s="71">
        <v>5.628</v>
      </c>
      <c r="AF10" s="71"/>
      <c r="AG10" s="71">
        <v>1.096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31" t="s">
        <v>361</v>
      </c>
    </row>
    <row r="2" spans="1:11" s="1" customFormat="1" ht="22.5" customHeight="1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308</v>
      </c>
      <c r="C3" s="23"/>
      <c r="D3" s="23"/>
      <c r="E3" s="23"/>
      <c r="F3" s="23"/>
      <c r="G3" s="23"/>
      <c r="H3" s="23"/>
      <c r="I3" s="23"/>
      <c r="J3" s="23"/>
      <c r="K3" s="131" t="s">
        <v>13</v>
      </c>
    </row>
    <row r="4" spans="1:11" s="1" customFormat="1" ht="19.5" customHeight="1">
      <c r="A4" s="7" t="s">
        <v>43</v>
      </c>
      <c r="B4" s="26" t="s">
        <v>170</v>
      </c>
      <c r="C4" s="26"/>
      <c r="D4" s="26"/>
      <c r="E4" s="7" t="s">
        <v>45</v>
      </c>
      <c r="F4" s="7" t="s">
        <v>46</v>
      </c>
      <c r="G4" s="26" t="s">
        <v>93</v>
      </c>
      <c r="H4" s="26"/>
      <c r="I4" s="26"/>
      <c r="J4" s="26"/>
      <c r="K4" s="26"/>
    </row>
    <row r="5" spans="1:11" s="1" customFormat="1" ht="36" customHeight="1">
      <c r="A5" s="7"/>
      <c r="B5" s="62" t="s">
        <v>59</v>
      </c>
      <c r="C5" s="26" t="s">
        <v>60</v>
      </c>
      <c r="D5" s="26" t="s">
        <v>61</v>
      </c>
      <c r="E5" s="7"/>
      <c r="F5" s="7"/>
      <c r="G5" s="7" t="s">
        <v>363</v>
      </c>
      <c r="H5" s="7" t="s">
        <v>364</v>
      </c>
      <c r="I5" s="7" t="s">
        <v>365</v>
      </c>
      <c r="J5" s="7" t="s">
        <v>193</v>
      </c>
      <c r="K5" s="7" t="s">
        <v>366</v>
      </c>
    </row>
    <row r="6" spans="1:11" s="1" customFormat="1" ht="16.5" customHeight="1">
      <c r="A6" s="63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30"/>
      <c r="C7" s="59"/>
      <c r="D7" s="59"/>
      <c r="E7" s="14"/>
      <c r="F7" s="105"/>
      <c r="G7" s="61"/>
      <c r="H7" s="61"/>
      <c r="I7" s="61"/>
      <c r="J7" s="71"/>
      <c r="K7" s="7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7.7109375" style="1" customWidth="1"/>
    <col min="5" max="5" width="16.8515625" style="1" customWidth="1"/>
    <col min="6" max="6" width="20.7109375" style="1" customWidth="1"/>
    <col min="7" max="7" width="16.57421875" style="1" customWidth="1"/>
    <col min="8" max="8" width="16.7109375" style="1" customWidth="1"/>
    <col min="9" max="9" width="17.7109375" style="1" customWidth="1"/>
    <col min="10" max="12" width="13.57421875" style="1" customWidth="1"/>
    <col min="13" max="16" width="11.140625" style="1" customWidth="1"/>
    <col min="17" max="19" width="12.8515625" style="1" customWidth="1"/>
    <col min="20" max="20" width="12.57421875" style="1" customWidth="1"/>
    <col min="21" max="22" width="13.57421875" style="1" customWidth="1"/>
    <col min="23" max="255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367</v>
      </c>
      <c r="U1" s="23"/>
      <c r="V1" s="23"/>
    </row>
    <row r="2" spans="1:22" s="1" customFormat="1" ht="30.75" customHeight="1">
      <c r="A2" s="128" t="s">
        <v>368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23"/>
      <c r="V2" s="23"/>
    </row>
    <row r="3" spans="1:22" s="1" customFormat="1" ht="21" customHeight="1">
      <c r="A3" s="46" t="s">
        <v>308</v>
      </c>
      <c r="B3" s="23"/>
      <c r="C3" s="23"/>
      <c r="D3" s="23"/>
      <c r="E3" s="23"/>
      <c r="F3" s="12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26" t="s">
        <v>170</v>
      </c>
      <c r="B4" s="26"/>
      <c r="C4" s="26"/>
      <c r="D4" s="26" t="s">
        <v>43</v>
      </c>
      <c r="E4" s="7" t="s">
        <v>45</v>
      </c>
      <c r="F4" s="8" t="s">
        <v>206</v>
      </c>
      <c r="G4" s="26" t="s">
        <v>179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21" customHeight="1">
      <c r="A5" s="26"/>
      <c r="B5" s="26"/>
      <c r="C5" s="26"/>
      <c r="D5" s="26"/>
      <c r="E5" s="7"/>
      <c r="F5" s="11"/>
      <c r="G5" s="27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52" t="s">
        <v>48</v>
      </c>
      <c r="S5" s="52" t="s">
        <v>180</v>
      </c>
      <c r="T5" s="53"/>
      <c r="U5" s="23"/>
      <c r="V5" s="23"/>
    </row>
    <row r="6" spans="1:22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11"/>
      <c r="G6" s="63"/>
      <c r="H6" s="57" t="s">
        <v>50</v>
      </c>
      <c r="I6" s="58"/>
      <c r="J6" s="58"/>
      <c r="K6" s="62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67"/>
      <c r="S6" s="54"/>
      <c r="T6" s="55"/>
      <c r="U6" s="23"/>
      <c r="V6" s="23"/>
    </row>
    <row r="7" spans="1:22" s="1" customFormat="1" ht="53.25" customHeight="1">
      <c r="A7" s="7"/>
      <c r="B7" s="7"/>
      <c r="C7" s="7"/>
      <c r="D7" s="7"/>
      <c r="E7" s="7"/>
      <c r="F7" s="12"/>
      <c r="G7" s="28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54"/>
      <c r="S7" s="7" t="s">
        <v>369</v>
      </c>
      <c r="T7" s="49" t="s">
        <v>370</v>
      </c>
      <c r="U7" s="23"/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f>O8+1</f>
        <v>10</v>
      </c>
      <c r="Q8" s="27">
        <f>P8+1</f>
        <v>11</v>
      </c>
      <c r="R8" s="63">
        <v>12</v>
      </c>
      <c r="S8" s="63">
        <v>13</v>
      </c>
      <c r="T8" s="63">
        <v>14</v>
      </c>
      <c r="U8" s="23"/>
      <c r="V8" s="23"/>
    </row>
    <row r="9" spans="1:254" s="1" customFormat="1" ht="27" customHeight="1">
      <c r="A9" s="90"/>
      <c r="B9" s="90"/>
      <c r="C9" s="90"/>
      <c r="D9" s="90"/>
      <c r="E9" s="90" t="s">
        <v>46</v>
      </c>
      <c r="F9" s="90"/>
      <c r="G9" s="98">
        <v>544.5</v>
      </c>
      <c r="H9" s="98">
        <v>364.5</v>
      </c>
      <c r="I9" s="121">
        <v>364.5</v>
      </c>
      <c r="J9" s="121"/>
      <c r="K9" s="121"/>
      <c r="L9" s="121"/>
      <c r="M9" s="121"/>
      <c r="N9" s="121"/>
      <c r="O9" s="121"/>
      <c r="P9" s="121"/>
      <c r="Q9" s="79">
        <v>180</v>
      </c>
      <c r="R9" s="121"/>
      <c r="S9" s="121"/>
      <c r="T9" s="121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0" s="1" customFormat="1" ht="27" customHeight="1">
      <c r="A10" s="90"/>
      <c r="B10" s="90"/>
      <c r="C10" s="90"/>
      <c r="D10" s="90" t="s">
        <v>67</v>
      </c>
      <c r="E10" s="90" t="s">
        <v>68</v>
      </c>
      <c r="F10" s="90"/>
      <c r="G10" s="98">
        <v>544.5</v>
      </c>
      <c r="H10" s="98">
        <v>364.5</v>
      </c>
      <c r="I10" s="121">
        <v>364.5</v>
      </c>
      <c r="J10" s="121"/>
      <c r="K10" s="121"/>
      <c r="L10" s="121"/>
      <c r="M10" s="121"/>
      <c r="N10" s="121"/>
      <c r="O10" s="121"/>
      <c r="P10" s="121"/>
      <c r="Q10" s="79">
        <v>180</v>
      </c>
      <c r="R10" s="121"/>
      <c r="S10" s="121"/>
      <c r="T10" s="121"/>
    </row>
    <row r="11" spans="1:20" s="1" customFormat="1" ht="27" customHeight="1">
      <c r="A11" s="47" t="s">
        <v>70</v>
      </c>
      <c r="B11" s="47" t="s">
        <v>71</v>
      </c>
      <c r="C11" s="47" t="s">
        <v>73</v>
      </c>
      <c r="D11" s="47" t="s">
        <v>69</v>
      </c>
      <c r="E11" s="47" t="s">
        <v>74</v>
      </c>
      <c r="F11" s="47" t="s">
        <v>371</v>
      </c>
      <c r="G11" s="99">
        <v>180</v>
      </c>
      <c r="H11" s="99"/>
      <c r="I11" s="123"/>
      <c r="J11" s="123"/>
      <c r="K11" s="123"/>
      <c r="L11" s="123"/>
      <c r="M11" s="123"/>
      <c r="N11" s="123"/>
      <c r="O11" s="123"/>
      <c r="P11" s="123"/>
      <c r="Q11" s="71">
        <v>180</v>
      </c>
      <c r="R11" s="123"/>
      <c r="S11" s="123"/>
      <c r="T11" s="123"/>
    </row>
    <row r="12" spans="1:20" s="1" customFormat="1" ht="27" customHeight="1">
      <c r="A12" s="47" t="s">
        <v>70</v>
      </c>
      <c r="B12" s="47" t="s">
        <v>71</v>
      </c>
      <c r="C12" s="47" t="s">
        <v>73</v>
      </c>
      <c r="D12" s="47" t="s">
        <v>69</v>
      </c>
      <c r="E12" s="47" t="s">
        <v>74</v>
      </c>
      <c r="F12" s="47" t="s">
        <v>257</v>
      </c>
      <c r="G12" s="99">
        <v>20</v>
      </c>
      <c r="H12" s="99">
        <v>20</v>
      </c>
      <c r="I12" s="123">
        <v>20</v>
      </c>
      <c r="J12" s="123"/>
      <c r="K12" s="123"/>
      <c r="L12" s="123"/>
      <c r="M12" s="123"/>
      <c r="N12" s="123"/>
      <c r="O12" s="123"/>
      <c r="P12" s="123"/>
      <c r="Q12" s="71"/>
      <c r="R12" s="123"/>
      <c r="S12" s="123"/>
      <c r="T12" s="123"/>
    </row>
    <row r="13" spans="1:20" s="1" customFormat="1" ht="27" customHeight="1">
      <c r="A13" s="47" t="s">
        <v>70</v>
      </c>
      <c r="B13" s="47" t="s">
        <v>71</v>
      </c>
      <c r="C13" s="47" t="s">
        <v>73</v>
      </c>
      <c r="D13" s="47" t="s">
        <v>69</v>
      </c>
      <c r="E13" s="47" t="s">
        <v>74</v>
      </c>
      <c r="F13" s="47" t="s">
        <v>372</v>
      </c>
      <c r="G13" s="99">
        <v>110</v>
      </c>
      <c r="H13" s="99">
        <v>110</v>
      </c>
      <c r="I13" s="123">
        <v>110</v>
      </c>
      <c r="J13" s="123"/>
      <c r="K13" s="123"/>
      <c r="L13" s="123"/>
      <c r="M13" s="123"/>
      <c r="N13" s="123"/>
      <c r="O13" s="123"/>
      <c r="P13" s="123"/>
      <c r="Q13" s="71"/>
      <c r="R13" s="123"/>
      <c r="S13" s="123"/>
      <c r="T13" s="123"/>
    </row>
    <row r="14" spans="1:20" s="1" customFormat="1" ht="27" customHeight="1">
      <c r="A14" s="47" t="s">
        <v>70</v>
      </c>
      <c r="B14" s="47" t="s">
        <v>71</v>
      </c>
      <c r="C14" s="47" t="s">
        <v>73</v>
      </c>
      <c r="D14" s="47" t="s">
        <v>69</v>
      </c>
      <c r="E14" s="47" t="s">
        <v>74</v>
      </c>
      <c r="F14" s="47" t="s">
        <v>373</v>
      </c>
      <c r="G14" s="99">
        <v>20</v>
      </c>
      <c r="H14" s="99">
        <v>20</v>
      </c>
      <c r="I14" s="123">
        <v>20</v>
      </c>
      <c r="J14" s="123"/>
      <c r="K14" s="123"/>
      <c r="L14" s="123"/>
      <c r="M14" s="123"/>
      <c r="N14" s="123"/>
      <c r="O14" s="123"/>
      <c r="P14" s="123"/>
      <c r="Q14" s="71"/>
      <c r="R14" s="123"/>
      <c r="S14" s="123"/>
      <c r="T14" s="123"/>
    </row>
    <row r="15" spans="1:20" s="1" customFormat="1" ht="27" customHeight="1">
      <c r="A15" s="47" t="s">
        <v>70</v>
      </c>
      <c r="B15" s="47" t="s">
        <v>71</v>
      </c>
      <c r="C15" s="47" t="s">
        <v>73</v>
      </c>
      <c r="D15" s="47" t="s">
        <v>69</v>
      </c>
      <c r="E15" s="47" t="s">
        <v>74</v>
      </c>
      <c r="F15" s="47" t="s">
        <v>374</v>
      </c>
      <c r="G15" s="99">
        <v>20</v>
      </c>
      <c r="H15" s="99">
        <v>20</v>
      </c>
      <c r="I15" s="123">
        <v>20</v>
      </c>
      <c r="J15" s="123"/>
      <c r="K15" s="123"/>
      <c r="L15" s="123"/>
      <c r="M15" s="123"/>
      <c r="N15" s="123"/>
      <c r="O15" s="123"/>
      <c r="P15" s="123"/>
      <c r="Q15" s="71"/>
      <c r="R15" s="123"/>
      <c r="S15" s="123"/>
      <c r="T15" s="123"/>
    </row>
    <row r="16" spans="1:20" s="1" customFormat="1" ht="27" customHeight="1">
      <c r="A16" s="47" t="s">
        <v>70</v>
      </c>
      <c r="B16" s="47" t="s">
        <v>71</v>
      </c>
      <c r="C16" s="47" t="s">
        <v>73</v>
      </c>
      <c r="D16" s="47" t="s">
        <v>69</v>
      </c>
      <c r="E16" s="47" t="s">
        <v>74</v>
      </c>
      <c r="F16" s="47" t="s">
        <v>375</v>
      </c>
      <c r="G16" s="99">
        <v>10</v>
      </c>
      <c r="H16" s="99">
        <v>10</v>
      </c>
      <c r="I16" s="123">
        <v>10</v>
      </c>
      <c r="J16" s="123"/>
      <c r="K16" s="123"/>
      <c r="L16" s="123"/>
      <c r="M16" s="123"/>
      <c r="N16" s="123"/>
      <c r="O16" s="123"/>
      <c r="P16" s="123"/>
      <c r="Q16" s="71"/>
      <c r="R16" s="123"/>
      <c r="S16" s="123"/>
      <c r="T16" s="123"/>
    </row>
    <row r="17" spans="1:20" s="1" customFormat="1" ht="27" customHeight="1">
      <c r="A17" s="47" t="s">
        <v>70</v>
      </c>
      <c r="B17" s="47" t="s">
        <v>71</v>
      </c>
      <c r="C17" s="47" t="s">
        <v>73</v>
      </c>
      <c r="D17" s="47" t="s">
        <v>69</v>
      </c>
      <c r="E17" s="47" t="s">
        <v>74</v>
      </c>
      <c r="F17" s="47" t="s">
        <v>376</v>
      </c>
      <c r="G17" s="99">
        <v>140</v>
      </c>
      <c r="H17" s="99">
        <v>140</v>
      </c>
      <c r="I17" s="123">
        <v>140</v>
      </c>
      <c r="J17" s="123"/>
      <c r="K17" s="123"/>
      <c r="L17" s="123"/>
      <c r="M17" s="123"/>
      <c r="N17" s="123"/>
      <c r="O17" s="123"/>
      <c r="P17" s="123"/>
      <c r="Q17" s="71"/>
      <c r="R17" s="123"/>
      <c r="S17" s="123"/>
      <c r="T17" s="123"/>
    </row>
    <row r="18" spans="1:20" s="1" customFormat="1" ht="27" customHeight="1">
      <c r="A18" s="47" t="s">
        <v>70</v>
      </c>
      <c r="B18" s="47" t="s">
        <v>71</v>
      </c>
      <c r="C18" s="47" t="s">
        <v>73</v>
      </c>
      <c r="D18" s="47" t="s">
        <v>69</v>
      </c>
      <c r="E18" s="47" t="s">
        <v>74</v>
      </c>
      <c r="F18" s="47" t="s">
        <v>377</v>
      </c>
      <c r="G18" s="99">
        <v>34.5</v>
      </c>
      <c r="H18" s="99">
        <v>34.5</v>
      </c>
      <c r="I18" s="123">
        <v>34.5</v>
      </c>
      <c r="J18" s="123"/>
      <c r="K18" s="123"/>
      <c r="L18" s="123"/>
      <c r="M18" s="123"/>
      <c r="N18" s="123"/>
      <c r="O18" s="123"/>
      <c r="P18" s="123"/>
      <c r="Q18" s="71"/>
      <c r="R18" s="123"/>
      <c r="S18" s="123"/>
      <c r="T18" s="123"/>
    </row>
    <row r="19" spans="1:20" s="1" customFormat="1" ht="27" customHeight="1">
      <c r="A19" s="47" t="s">
        <v>70</v>
      </c>
      <c r="B19" s="47" t="s">
        <v>71</v>
      </c>
      <c r="C19" s="47" t="s">
        <v>73</v>
      </c>
      <c r="D19" s="47" t="s">
        <v>69</v>
      </c>
      <c r="E19" s="47" t="s">
        <v>74</v>
      </c>
      <c r="F19" s="47" t="s">
        <v>378</v>
      </c>
      <c r="G19" s="99">
        <v>10</v>
      </c>
      <c r="H19" s="99">
        <v>10</v>
      </c>
      <c r="I19" s="123">
        <v>10</v>
      </c>
      <c r="J19" s="123"/>
      <c r="K19" s="123"/>
      <c r="L19" s="123"/>
      <c r="M19" s="123"/>
      <c r="N19" s="123"/>
      <c r="O19" s="123"/>
      <c r="P19" s="123"/>
      <c r="Q19" s="71"/>
      <c r="R19" s="123"/>
      <c r="S19" s="123"/>
      <c r="T19" s="123"/>
    </row>
    <row r="20" spans="1:254" s="1" customFormat="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="1" customFormat="1" ht="26.25" customHeight="1"/>
    <row r="22" s="1" customFormat="1" ht="26.25" customHeight="1"/>
    <row r="23" s="1" customFormat="1" ht="26.25" customHeight="1"/>
    <row r="24" s="1" customFormat="1" ht="26.25" customHeight="1"/>
    <row r="25" s="1" customFormat="1" ht="26.25" customHeight="1"/>
    <row r="26" s="1" customFormat="1" ht="26.25" customHeight="1"/>
    <row r="27" s="1" customFormat="1" ht="26.25" customHeight="1"/>
    <row r="28" s="1" customFormat="1" ht="26.25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A2:T2"/>
    <mergeCell ref="A4:C4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7.8515625" style="1" customWidth="1"/>
    <col min="5" max="5" width="16.8515625" style="1" customWidth="1"/>
    <col min="6" max="6" width="21.57421875" style="1" customWidth="1"/>
    <col min="7" max="7" width="18.140625" style="1" customWidth="1"/>
    <col min="8" max="15" width="15.140625" style="1" customWidth="1"/>
    <col min="16" max="19" width="9.7109375" style="1" customWidth="1"/>
    <col min="20" max="21" width="13.57421875" style="1" customWidth="1"/>
  </cols>
  <sheetData>
    <row r="1" s="1" customFormat="1" ht="21" customHeight="1">
      <c r="O1" s="42" t="s">
        <v>379</v>
      </c>
    </row>
    <row r="2" spans="1:19" s="1" customFormat="1" ht="30.75" customHeight="1">
      <c r="A2" s="24" t="s">
        <v>380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24"/>
      <c r="Q2" s="127"/>
      <c r="R2" s="127"/>
      <c r="S2" s="127"/>
    </row>
    <row r="3" spans="1:19" s="1" customFormat="1" ht="21" customHeight="1">
      <c r="A3" s="25" t="s">
        <v>308</v>
      </c>
      <c r="B3" s="23"/>
      <c r="O3" s="42" t="s">
        <v>13</v>
      </c>
      <c r="P3" s="124"/>
      <c r="S3" s="42"/>
    </row>
    <row r="4" spans="1:19" s="1" customFormat="1" ht="21" customHeight="1">
      <c r="A4" s="26" t="s">
        <v>44</v>
      </c>
      <c r="B4" s="26"/>
      <c r="C4" s="26"/>
      <c r="D4" s="26" t="s">
        <v>43</v>
      </c>
      <c r="E4" s="26" t="s">
        <v>45</v>
      </c>
      <c r="F4" s="7" t="s">
        <v>206</v>
      </c>
      <c r="G4" s="26" t="s">
        <v>46</v>
      </c>
      <c r="H4" s="7" t="s">
        <v>90</v>
      </c>
      <c r="I4" s="7" t="s">
        <v>91</v>
      </c>
      <c r="J4" s="9" t="s">
        <v>92</v>
      </c>
      <c r="K4" s="9" t="s">
        <v>199</v>
      </c>
      <c r="L4" s="9" t="s">
        <v>381</v>
      </c>
      <c r="M4" s="9" t="s">
        <v>93</v>
      </c>
      <c r="N4" s="9" t="s">
        <v>198</v>
      </c>
      <c r="O4" s="7" t="s">
        <v>200</v>
      </c>
      <c r="P4" s="124"/>
      <c r="Q4" s="124"/>
      <c r="R4" s="124"/>
      <c r="S4" s="124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26"/>
      <c r="E5" s="26"/>
      <c r="F5" s="7"/>
      <c r="G5" s="26"/>
      <c r="H5" s="7"/>
      <c r="I5" s="7"/>
      <c r="J5" s="9"/>
      <c r="K5" s="9"/>
      <c r="L5" s="9"/>
      <c r="M5" s="9"/>
      <c r="N5" s="9"/>
      <c r="O5" s="7"/>
      <c r="P5" s="124"/>
      <c r="Q5" s="124"/>
      <c r="R5" s="124"/>
      <c r="S5" s="124"/>
    </row>
    <row r="6" spans="1:19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 t="s">
        <v>66</v>
      </c>
      <c r="G6" s="27">
        <v>1</v>
      </c>
      <c r="H6" s="27">
        <f aca="true" t="shared" si="0" ref="H6:O6">G6+1</f>
        <v>2</v>
      </c>
      <c r="I6" s="27">
        <f t="shared" si="0"/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  <c r="Q6" s="124"/>
      <c r="R6" s="124"/>
      <c r="S6" s="124"/>
    </row>
    <row r="7" spans="1:20" s="1" customFormat="1" ht="27" customHeight="1">
      <c r="A7" s="120"/>
      <c r="B7" s="120"/>
      <c r="C7" s="120"/>
      <c r="D7" s="120"/>
      <c r="E7" s="120" t="s">
        <v>46</v>
      </c>
      <c r="F7" s="120"/>
      <c r="G7" s="121">
        <v>544.5</v>
      </c>
      <c r="H7" s="121">
        <v>48</v>
      </c>
      <c r="I7" s="121">
        <v>496.5</v>
      </c>
      <c r="J7" s="121"/>
      <c r="K7" s="121"/>
      <c r="L7" s="121"/>
      <c r="M7" s="121"/>
      <c r="N7" s="121"/>
      <c r="O7" s="125"/>
      <c r="P7" s="23"/>
      <c r="Q7" s="124"/>
      <c r="R7" s="124"/>
      <c r="S7" s="124"/>
      <c r="T7" s="23"/>
    </row>
    <row r="8" spans="1:15" s="1" customFormat="1" ht="27" customHeight="1">
      <c r="A8" s="120"/>
      <c r="B8" s="120"/>
      <c r="C8" s="120"/>
      <c r="D8" s="120" t="s">
        <v>67</v>
      </c>
      <c r="E8" s="120" t="s">
        <v>68</v>
      </c>
      <c r="F8" s="120"/>
      <c r="G8" s="121">
        <v>544.5</v>
      </c>
      <c r="H8" s="121">
        <v>48</v>
      </c>
      <c r="I8" s="121">
        <v>496.5</v>
      </c>
      <c r="J8" s="121"/>
      <c r="K8" s="121"/>
      <c r="L8" s="121"/>
      <c r="M8" s="121"/>
      <c r="N8" s="121"/>
      <c r="O8" s="125"/>
    </row>
    <row r="9" spans="1:15" s="1" customFormat="1" ht="27" customHeight="1">
      <c r="A9" s="122" t="s">
        <v>70</v>
      </c>
      <c r="B9" s="122" t="s">
        <v>71</v>
      </c>
      <c r="C9" s="122" t="s">
        <v>73</v>
      </c>
      <c r="D9" s="122" t="s">
        <v>69</v>
      </c>
      <c r="E9" s="122" t="s">
        <v>74</v>
      </c>
      <c r="F9" s="122" t="s">
        <v>376</v>
      </c>
      <c r="G9" s="123">
        <v>140</v>
      </c>
      <c r="H9" s="123"/>
      <c r="I9" s="123">
        <v>140</v>
      </c>
      <c r="J9" s="123"/>
      <c r="K9" s="123"/>
      <c r="L9" s="123"/>
      <c r="M9" s="123"/>
      <c r="N9" s="123"/>
      <c r="O9" s="126"/>
    </row>
    <row r="10" spans="1:15" s="1" customFormat="1" ht="27" customHeight="1">
      <c r="A10" s="122" t="s">
        <v>70</v>
      </c>
      <c r="B10" s="122" t="s">
        <v>71</v>
      </c>
      <c r="C10" s="122" t="s">
        <v>73</v>
      </c>
      <c r="D10" s="122" t="s">
        <v>69</v>
      </c>
      <c r="E10" s="122" t="s">
        <v>74</v>
      </c>
      <c r="F10" s="122" t="s">
        <v>373</v>
      </c>
      <c r="G10" s="123">
        <v>20</v>
      </c>
      <c r="H10" s="123"/>
      <c r="I10" s="123">
        <v>20</v>
      </c>
      <c r="J10" s="123"/>
      <c r="K10" s="123"/>
      <c r="L10" s="123"/>
      <c r="M10" s="123"/>
      <c r="N10" s="123"/>
      <c r="O10" s="126"/>
    </row>
    <row r="11" spans="1:15" s="1" customFormat="1" ht="27" customHeight="1">
      <c r="A11" s="122" t="s">
        <v>70</v>
      </c>
      <c r="B11" s="122" t="s">
        <v>71</v>
      </c>
      <c r="C11" s="122" t="s">
        <v>73</v>
      </c>
      <c r="D11" s="122" t="s">
        <v>69</v>
      </c>
      <c r="E11" s="122" t="s">
        <v>74</v>
      </c>
      <c r="F11" s="122" t="s">
        <v>377</v>
      </c>
      <c r="G11" s="123">
        <v>34.5</v>
      </c>
      <c r="H11" s="123"/>
      <c r="I11" s="123">
        <v>34.5</v>
      </c>
      <c r="J11" s="123"/>
      <c r="K11" s="123"/>
      <c r="L11" s="123"/>
      <c r="M11" s="123"/>
      <c r="N11" s="123"/>
      <c r="O11" s="126"/>
    </row>
    <row r="12" spans="1:15" s="1" customFormat="1" ht="27" customHeight="1">
      <c r="A12" s="122" t="s">
        <v>70</v>
      </c>
      <c r="B12" s="122" t="s">
        <v>71</v>
      </c>
      <c r="C12" s="122" t="s">
        <v>73</v>
      </c>
      <c r="D12" s="122" t="s">
        <v>69</v>
      </c>
      <c r="E12" s="122" t="s">
        <v>74</v>
      </c>
      <c r="F12" s="122" t="s">
        <v>372</v>
      </c>
      <c r="G12" s="123">
        <v>110</v>
      </c>
      <c r="H12" s="123">
        <v>48</v>
      </c>
      <c r="I12" s="123">
        <v>62</v>
      </c>
      <c r="J12" s="123"/>
      <c r="K12" s="123"/>
      <c r="L12" s="123"/>
      <c r="M12" s="123"/>
      <c r="N12" s="123"/>
      <c r="O12" s="126"/>
    </row>
    <row r="13" spans="1:15" s="1" customFormat="1" ht="27" customHeight="1">
      <c r="A13" s="122" t="s">
        <v>70</v>
      </c>
      <c r="B13" s="122" t="s">
        <v>71</v>
      </c>
      <c r="C13" s="122" t="s">
        <v>73</v>
      </c>
      <c r="D13" s="122" t="s">
        <v>69</v>
      </c>
      <c r="E13" s="122" t="s">
        <v>74</v>
      </c>
      <c r="F13" s="122" t="s">
        <v>374</v>
      </c>
      <c r="G13" s="123">
        <v>20</v>
      </c>
      <c r="H13" s="123"/>
      <c r="I13" s="123">
        <v>20</v>
      </c>
      <c r="J13" s="123"/>
      <c r="K13" s="123"/>
      <c r="L13" s="123"/>
      <c r="M13" s="123"/>
      <c r="N13" s="123"/>
      <c r="O13" s="126"/>
    </row>
    <row r="14" spans="1:15" s="1" customFormat="1" ht="27" customHeight="1">
      <c r="A14" s="122" t="s">
        <v>70</v>
      </c>
      <c r="B14" s="122" t="s">
        <v>71</v>
      </c>
      <c r="C14" s="122" t="s">
        <v>73</v>
      </c>
      <c r="D14" s="122" t="s">
        <v>69</v>
      </c>
      <c r="E14" s="122" t="s">
        <v>74</v>
      </c>
      <c r="F14" s="122" t="s">
        <v>371</v>
      </c>
      <c r="G14" s="123">
        <v>180</v>
      </c>
      <c r="H14" s="123"/>
      <c r="I14" s="123">
        <v>180</v>
      </c>
      <c r="J14" s="123"/>
      <c r="K14" s="123"/>
      <c r="L14" s="123"/>
      <c r="M14" s="123"/>
      <c r="N14" s="123"/>
      <c r="O14" s="126"/>
    </row>
    <row r="15" spans="1:15" s="1" customFormat="1" ht="27" customHeight="1">
      <c r="A15" s="122" t="s">
        <v>70</v>
      </c>
      <c r="B15" s="122" t="s">
        <v>71</v>
      </c>
      <c r="C15" s="122" t="s">
        <v>73</v>
      </c>
      <c r="D15" s="122" t="s">
        <v>69</v>
      </c>
      <c r="E15" s="122" t="s">
        <v>74</v>
      </c>
      <c r="F15" s="122" t="s">
        <v>257</v>
      </c>
      <c r="G15" s="123">
        <v>20</v>
      </c>
      <c r="H15" s="123"/>
      <c r="I15" s="123">
        <v>20</v>
      </c>
      <c r="J15" s="123"/>
      <c r="K15" s="123"/>
      <c r="L15" s="123"/>
      <c r="M15" s="123"/>
      <c r="N15" s="123"/>
      <c r="O15" s="126"/>
    </row>
    <row r="16" spans="1:15" s="1" customFormat="1" ht="27" customHeight="1">
      <c r="A16" s="122" t="s">
        <v>70</v>
      </c>
      <c r="B16" s="122" t="s">
        <v>71</v>
      </c>
      <c r="C16" s="122" t="s">
        <v>73</v>
      </c>
      <c r="D16" s="122" t="s">
        <v>69</v>
      </c>
      <c r="E16" s="122" t="s">
        <v>74</v>
      </c>
      <c r="F16" s="122" t="s">
        <v>375</v>
      </c>
      <c r="G16" s="123">
        <v>10</v>
      </c>
      <c r="H16" s="123"/>
      <c r="I16" s="123">
        <v>10</v>
      </c>
      <c r="J16" s="123"/>
      <c r="K16" s="123"/>
      <c r="L16" s="123"/>
      <c r="M16" s="123"/>
      <c r="N16" s="123"/>
      <c r="O16" s="126"/>
    </row>
    <row r="17" spans="1:15" s="1" customFormat="1" ht="27" customHeight="1">
      <c r="A17" s="122" t="s">
        <v>70</v>
      </c>
      <c r="B17" s="122" t="s">
        <v>71</v>
      </c>
      <c r="C17" s="122" t="s">
        <v>73</v>
      </c>
      <c r="D17" s="122" t="s">
        <v>69</v>
      </c>
      <c r="E17" s="122" t="s">
        <v>74</v>
      </c>
      <c r="F17" s="122" t="s">
        <v>378</v>
      </c>
      <c r="G17" s="123">
        <v>10</v>
      </c>
      <c r="H17" s="123"/>
      <c r="I17" s="123">
        <v>10</v>
      </c>
      <c r="J17" s="123"/>
      <c r="K17" s="123"/>
      <c r="L17" s="123"/>
      <c r="M17" s="123"/>
      <c r="N17" s="123"/>
      <c r="O17" s="126"/>
    </row>
    <row r="18" s="1" customFormat="1" ht="21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382</v>
      </c>
      <c r="U1" s="23"/>
      <c r="V1" s="23"/>
    </row>
    <row r="2" spans="1:22" s="1" customFormat="1" ht="28.5" customHeight="1">
      <c r="A2" s="24" t="s">
        <v>383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384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170</v>
      </c>
      <c r="C4" s="26"/>
      <c r="D4" s="26"/>
      <c r="E4" s="7" t="s">
        <v>45</v>
      </c>
      <c r="F4" s="7" t="s">
        <v>46</v>
      </c>
      <c r="G4" s="26" t="s">
        <v>88</v>
      </c>
      <c r="H4" s="26"/>
      <c r="I4" s="26"/>
      <c r="J4" s="26"/>
      <c r="K4" s="26"/>
      <c r="L4" s="26" t="s">
        <v>89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90</v>
      </c>
      <c r="I5" s="7" t="s">
        <v>91</v>
      </c>
      <c r="J5" s="7" t="s">
        <v>92</v>
      </c>
      <c r="K5" s="7" t="s">
        <v>385</v>
      </c>
      <c r="L5" s="7" t="s">
        <v>62</v>
      </c>
      <c r="M5" s="7" t="s">
        <v>90</v>
      </c>
      <c r="N5" s="7" t="s">
        <v>91</v>
      </c>
      <c r="O5" s="7" t="s">
        <v>92</v>
      </c>
      <c r="P5" s="7" t="s">
        <v>96</v>
      </c>
      <c r="Q5" s="7" t="s">
        <v>386</v>
      </c>
      <c r="R5" s="7" t="s">
        <v>93</v>
      </c>
      <c r="S5" s="7" t="s">
        <v>95</v>
      </c>
      <c r="T5" s="7" t="s">
        <v>200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387</v>
      </c>
    </row>
    <row r="2" spans="1:4" s="1" customFormat="1" ht="29.25" customHeight="1">
      <c r="A2" s="24" t="s">
        <v>388</v>
      </c>
      <c r="B2" s="24"/>
      <c r="C2" s="24"/>
      <c r="D2" s="24"/>
    </row>
    <row r="3" spans="1:4" s="1" customFormat="1" ht="17.25" customHeight="1">
      <c r="A3" s="25" t="s">
        <v>308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5" t="s">
        <v>17</v>
      </c>
      <c r="C5" s="26" t="s">
        <v>16</v>
      </c>
      <c r="D5" s="26" t="s">
        <v>17</v>
      </c>
    </row>
    <row r="6" spans="1:4" s="1" customFormat="1" ht="25.5" customHeight="1">
      <c r="A6" s="106" t="s">
        <v>389</v>
      </c>
      <c r="B6" s="107">
        <v>180</v>
      </c>
      <c r="C6" s="108" t="s">
        <v>390</v>
      </c>
      <c r="D6" s="71"/>
    </row>
    <row r="7" spans="1:4" s="1" customFormat="1" ht="25.5" customHeight="1">
      <c r="A7" s="109" t="s">
        <v>391</v>
      </c>
      <c r="B7" s="71"/>
      <c r="C7" s="110" t="s">
        <v>392</v>
      </c>
      <c r="D7" s="111">
        <v>180</v>
      </c>
    </row>
    <row r="8" spans="1:4" s="1" customFormat="1" ht="25.5" customHeight="1">
      <c r="A8" s="109" t="s">
        <v>393</v>
      </c>
      <c r="B8" s="71"/>
      <c r="C8" s="108"/>
      <c r="D8" s="112"/>
    </row>
    <row r="9" spans="1:4" s="1" customFormat="1" ht="25.5" customHeight="1">
      <c r="A9" s="109" t="s">
        <v>394</v>
      </c>
      <c r="B9" s="71"/>
      <c r="C9" s="108"/>
      <c r="D9" s="112"/>
    </row>
    <row r="10" spans="1:4" s="1" customFormat="1" ht="25.5" customHeight="1">
      <c r="A10" s="109" t="s">
        <v>395</v>
      </c>
      <c r="B10" s="71"/>
      <c r="C10" s="113"/>
      <c r="D10" s="112"/>
    </row>
    <row r="11" spans="1:4" s="1" customFormat="1" ht="25.5" customHeight="1">
      <c r="A11" s="109" t="s">
        <v>396</v>
      </c>
      <c r="B11" s="71">
        <v>180</v>
      </c>
      <c r="C11" s="106"/>
      <c r="D11" s="114"/>
    </row>
    <row r="12" spans="1:4" s="1" customFormat="1" ht="25.5" customHeight="1">
      <c r="A12" s="106"/>
      <c r="B12" s="112"/>
      <c r="C12" s="106"/>
      <c r="D12" s="114"/>
    </row>
    <row r="13" spans="1:4" s="1" customFormat="1" ht="25.5" customHeight="1">
      <c r="A13" s="115" t="s">
        <v>31</v>
      </c>
      <c r="B13" s="71" t="s">
        <v>47</v>
      </c>
      <c r="C13" s="115" t="s">
        <v>32</v>
      </c>
      <c r="D13" s="71">
        <v>180</v>
      </c>
    </row>
    <row r="14" spans="1:4" s="1" customFormat="1" ht="25.5" customHeight="1">
      <c r="A14" s="106"/>
      <c r="B14" s="116"/>
      <c r="C14" s="108" t="s">
        <v>35</v>
      </c>
      <c r="D14" s="71"/>
    </row>
    <row r="15" spans="1:4" s="1" customFormat="1" ht="25.5" customHeight="1">
      <c r="A15" s="117" t="s">
        <v>397</v>
      </c>
      <c r="B15" s="99"/>
      <c r="C15" s="106"/>
      <c r="D15" s="112"/>
    </row>
    <row r="16" spans="1:4" s="1" customFormat="1" ht="25.5" customHeight="1">
      <c r="A16" s="108" t="s">
        <v>398</v>
      </c>
      <c r="B16" s="99"/>
      <c r="C16" s="106"/>
      <c r="D16" s="112"/>
    </row>
    <row r="17" spans="1:4" s="1" customFormat="1" ht="25.5" customHeight="1">
      <c r="A17" s="108"/>
      <c r="B17" s="112"/>
      <c r="C17" s="118"/>
      <c r="D17" s="112"/>
    </row>
    <row r="18" spans="1:4" s="1" customFormat="1" ht="25.5" customHeight="1">
      <c r="A18" s="119" t="s">
        <v>39</v>
      </c>
      <c r="B18" s="71">
        <v>180</v>
      </c>
      <c r="C18" s="119" t="s">
        <v>40</v>
      </c>
      <c r="D18" s="71">
        <v>180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399</v>
      </c>
      <c r="U1" s="23"/>
      <c r="V1" s="23"/>
    </row>
    <row r="2" spans="1:22" s="1" customFormat="1" ht="30.75" customHeight="1">
      <c r="A2" s="24" t="s">
        <v>400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308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170</v>
      </c>
      <c r="C4" s="26"/>
      <c r="D4" s="26"/>
      <c r="E4" s="7" t="s">
        <v>45</v>
      </c>
      <c r="F4" s="7" t="s">
        <v>46</v>
      </c>
      <c r="G4" s="26" t="s">
        <v>88</v>
      </c>
      <c r="H4" s="26"/>
      <c r="I4" s="26"/>
      <c r="J4" s="26"/>
      <c r="K4" s="26"/>
      <c r="L4" s="26" t="s">
        <v>89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90</v>
      </c>
      <c r="I5" s="7" t="s">
        <v>91</v>
      </c>
      <c r="J5" s="7" t="s">
        <v>92</v>
      </c>
      <c r="K5" s="7" t="s">
        <v>385</v>
      </c>
      <c r="L5" s="7" t="s">
        <v>62</v>
      </c>
      <c r="M5" s="7" t="s">
        <v>90</v>
      </c>
      <c r="N5" s="7" t="s">
        <v>91</v>
      </c>
      <c r="O5" s="7" t="s">
        <v>92</v>
      </c>
      <c r="P5" s="7" t="s">
        <v>96</v>
      </c>
      <c r="Q5" s="7" t="s">
        <v>386</v>
      </c>
      <c r="R5" s="7" t="s">
        <v>93</v>
      </c>
      <c r="S5" s="7" t="s">
        <v>95</v>
      </c>
      <c r="T5" s="7" t="s">
        <v>200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9"/>
      <c r="B7" s="59"/>
      <c r="C7" s="59"/>
      <c r="D7" s="59"/>
      <c r="E7" s="59"/>
      <c r="F7" s="71"/>
      <c r="G7" s="72"/>
      <c r="H7" s="72"/>
      <c r="I7" s="105"/>
      <c r="J7" s="71"/>
      <c r="K7" s="105"/>
      <c r="L7" s="71"/>
      <c r="M7" s="105"/>
      <c r="N7" s="61"/>
      <c r="O7" s="61"/>
      <c r="P7" s="61"/>
      <c r="Q7" s="71"/>
      <c r="R7" s="71"/>
      <c r="S7" s="61"/>
      <c r="T7" s="71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401</v>
      </c>
    </row>
    <row r="2" spans="1:17" s="1" customFormat="1" ht="30.75" customHeight="1">
      <c r="A2" s="24" t="s">
        <v>402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384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92" t="s">
        <v>13</v>
      </c>
    </row>
    <row r="4" spans="1:17" s="1" customFormat="1" ht="27" customHeight="1">
      <c r="A4" s="7" t="s">
        <v>403</v>
      </c>
      <c r="B4" s="7" t="s">
        <v>404</v>
      </c>
      <c r="C4" s="26" t="s">
        <v>405</v>
      </c>
      <c r="D4" s="7" t="s">
        <v>88</v>
      </c>
      <c r="E4" s="7"/>
      <c r="F4" s="7"/>
      <c r="G4" s="7"/>
      <c r="H4" s="7"/>
      <c r="I4" s="7"/>
      <c r="J4" s="26" t="s">
        <v>89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406</v>
      </c>
      <c r="E5" s="7" t="s">
        <v>407</v>
      </c>
      <c r="F5" s="7" t="s">
        <v>408</v>
      </c>
      <c r="G5" s="7" t="s">
        <v>409</v>
      </c>
      <c r="H5" s="7" t="s">
        <v>410</v>
      </c>
      <c r="I5" s="7" t="s">
        <v>92</v>
      </c>
      <c r="J5" s="7" t="s">
        <v>406</v>
      </c>
      <c r="K5" s="7" t="s">
        <v>407</v>
      </c>
      <c r="L5" s="7" t="s">
        <v>408</v>
      </c>
      <c r="M5" s="7" t="s">
        <v>409</v>
      </c>
      <c r="N5" s="7" t="s">
        <v>410</v>
      </c>
      <c r="O5" s="7" t="s">
        <v>92</v>
      </c>
      <c r="P5" s="7" t="s">
        <v>96</v>
      </c>
      <c r="Q5" s="7" t="s">
        <v>200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3"/>
      <c r="B7" s="103" t="s">
        <v>46</v>
      </c>
      <c r="C7" s="79">
        <v>740.5553</v>
      </c>
      <c r="D7" s="79">
        <v>140.5058</v>
      </c>
      <c r="E7" s="79">
        <v>7.6655</v>
      </c>
      <c r="F7" s="79"/>
      <c r="G7" s="79"/>
      <c r="H7" s="79"/>
      <c r="I7" s="79">
        <v>47.884</v>
      </c>
      <c r="J7" s="79">
        <v>48</v>
      </c>
      <c r="K7" s="79">
        <v>496.5</v>
      </c>
      <c r="L7" s="79"/>
      <c r="M7" s="79"/>
      <c r="N7" s="79"/>
      <c r="O7" s="79"/>
      <c r="P7" s="79"/>
      <c r="Q7" s="7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103" t="s">
        <v>181</v>
      </c>
      <c r="B8" s="103" t="s">
        <v>182</v>
      </c>
      <c r="C8" s="79">
        <v>740.5553</v>
      </c>
      <c r="D8" s="79">
        <v>140.5058</v>
      </c>
      <c r="E8" s="79">
        <v>7.6655</v>
      </c>
      <c r="F8" s="79"/>
      <c r="G8" s="79"/>
      <c r="H8" s="79"/>
      <c r="I8" s="79">
        <v>47.884</v>
      </c>
      <c r="J8" s="79">
        <v>48</v>
      </c>
      <c r="K8" s="79">
        <v>496.5</v>
      </c>
      <c r="L8" s="79"/>
      <c r="M8" s="79"/>
      <c r="N8" s="79"/>
      <c r="O8" s="79"/>
      <c r="P8" s="79"/>
      <c r="Q8" s="79"/>
    </row>
    <row r="9" spans="1:17" s="1" customFormat="1" ht="27" customHeight="1">
      <c r="A9" s="103" t="s">
        <v>69</v>
      </c>
      <c r="B9" s="103" t="s">
        <v>183</v>
      </c>
      <c r="C9" s="79">
        <v>740.5553</v>
      </c>
      <c r="D9" s="79">
        <v>140.5058</v>
      </c>
      <c r="E9" s="79">
        <v>7.6655</v>
      </c>
      <c r="F9" s="79"/>
      <c r="G9" s="79"/>
      <c r="H9" s="79"/>
      <c r="I9" s="79">
        <v>47.884</v>
      </c>
      <c r="J9" s="79">
        <v>48</v>
      </c>
      <c r="K9" s="79">
        <v>496.5</v>
      </c>
      <c r="L9" s="79"/>
      <c r="M9" s="79"/>
      <c r="N9" s="79"/>
      <c r="O9" s="79"/>
      <c r="P9" s="79"/>
      <c r="Q9" s="79"/>
    </row>
    <row r="10" spans="1:17" s="1" customFormat="1" ht="27" customHeight="1">
      <c r="A10" s="104" t="s">
        <v>411</v>
      </c>
      <c r="B10" s="104" t="s">
        <v>105</v>
      </c>
      <c r="C10" s="71">
        <v>111.798</v>
      </c>
      <c r="D10" s="71">
        <v>102.4665</v>
      </c>
      <c r="E10" s="71">
        <v>7.6655</v>
      </c>
      <c r="F10" s="71"/>
      <c r="G10" s="71"/>
      <c r="H10" s="71"/>
      <c r="I10" s="71">
        <v>1.666</v>
      </c>
      <c r="J10" s="71"/>
      <c r="K10" s="71"/>
      <c r="L10" s="71"/>
      <c r="M10" s="71"/>
      <c r="N10" s="71"/>
      <c r="O10" s="71"/>
      <c r="P10" s="71"/>
      <c r="Q10" s="71"/>
    </row>
    <row r="11" spans="1:17" s="1" customFormat="1" ht="27" customHeight="1">
      <c r="A11" s="104" t="s">
        <v>412</v>
      </c>
      <c r="B11" s="104" t="s">
        <v>106</v>
      </c>
      <c r="C11" s="71">
        <v>544.5</v>
      </c>
      <c r="D11" s="71"/>
      <c r="E11" s="71"/>
      <c r="F11" s="71"/>
      <c r="G11" s="71"/>
      <c r="H11" s="71"/>
      <c r="I11" s="71"/>
      <c r="J11" s="71">
        <v>48</v>
      </c>
      <c r="K11" s="71">
        <v>496.5</v>
      </c>
      <c r="L11" s="71"/>
      <c r="M11" s="71"/>
      <c r="N11" s="71"/>
      <c r="O11" s="71"/>
      <c r="P11" s="71"/>
      <c r="Q11" s="71"/>
    </row>
    <row r="12" spans="1:17" s="1" customFormat="1" ht="27" customHeight="1">
      <c r="A12" s="104" t="s">
        <v>413</v>
      </c>
      <c r="B12" s="104" t="s">
        <v>112</v>
      </c>
      <c r="C12" s="71">
        <v>46.218</v>
      </c>
      <c r="D12" s="71"/>
      <c r="E12" s="71"/>
      <c r="F12" s="71"/>
      <c r="G12" s="71"/>
      <c r="H12" s="71"/>
      <c r="I12" s="71">
        <v>46.218</v>
      </c>
      <c r="J12" s="71"/>
      <c r="K12" s="71"/>
      <c r="L12" s="71"/>
      <c r="M12" s="71"/>
      <c r="N12" s="71"/>
      <c r="O12" s="71"/>
      <c r="P12" s="71"/>
      <c r="Q12" s="71"/>
    </row>
    <row r="13" spans="1:17" s="1" customFormat="1" ht="27" customHeight="1">
      <c r="A13" s="104" t="s">
        <v>414</v>
      </c>
      <c r="B13" s="104" t="s">
        <v>113</v>
      </c>
      <c r="C13" s="71">
        <v>15.8602</v>
      </c>
      <c r="D13" s="71">
        <v>15.8602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s="1" customFormat="1" ht="27" customHeight="1">
      <c r="A14" s="104" t="s">
        <v>415</v>
      </c>
      <c r="B14" s="104" t="s">
        <v>116</v>
      </c>
      <c r="C14" s="71">
        <v>0.1221</v>
      </c>
      <c r="D14" s="71">
        <v>0.1221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s="1" customFormat="1" ht="27" customHeight="1">
      <c r="A15" s="104" t="s">
        <v>416</v>
      </c>
      <c r="B15" s="104" t="s">
        <v>122</v>
      </c>
      <c r="C15" s="71">
        <v>9.7697</v>
      </c>
      <c r="D15" s="71">
        <v>9.7697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s="1" customFormat="1" ht="27" customHeight="1">
      <c r="A16" s="104" t="s">
        <v>417</v>
      </c>
      <c r="B16" s="104" t="s">
        <v>128</v>
      </c>
      <c r="C16" s="71">
        <v>12.2873</v>
      </c>
      <c r="D16" s="71">
        <v>12.2873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253" s="1" customFormat="1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418</v>
      </c>
    </row>
    <row r="2" spans="2:20" s="1" customFormat="1" ht="30.75" customHeight="1">
      <c r="B2" s="93" t="s">
        <v>419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1" customFormat="1" ht="21" customHeight="1">
      <c r="A3" s="56" t="s">
        <v>384</v>
      </c>
      <c r="B3" s="46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2" t="s">
        <v>13</v>
      </c>
    </row>
    <row r="4" spans="1:20" s="1" customFormat="1" ht="21" customHeight="1">
      <c r="A4" s="7" t="s">
        <v>43</v>
      </c>
      <c r="B4" s="65" t="s">
        <v>170</v>
      </c>
      <c r="C4" s="94"/>
      <c r="D4" s="66"/>
      <c r="E4" s="7" t="s">
        <v>45</v>
      </c>
      <c r="F4" s="7" t="s">
        <v>420</v>
      </c>
      <c r="G4" s="26" t="s">
        <v>179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9"/>
      <c r="C5" s="95"/>
      <c r="D5" s="70"/>
      <c r="E5" s="7"/>
      <c r="F5" s="7"/>
      <c r="G5" s="65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100" t="s">
        <v>180</v>
      </c>
      <c r="T5" s="53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6"/>
      <c r="H6" s="57" t="s">
        <v>50</v>
      </c>
      <c r="I6" s="58"/>
      <c r="J6" s="58"/>
      <c r="K6" s="62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101"/>
      <c r="T6" s="55"/>
    </row>
    <row r="7" spans="1:20" s="1" customFormat="1" ht="53.25" customHeight="1">
      <c r="A7" s="7"/>
      <c r="B7" s="7"/>
      <c r="C7" s="7"/>
      <c r="D7" s="7"/>
      <c r="E7" s="7"/>
      <c r="F7" s="7"/>
      <c r="G7" s="69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9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3">
        <f>G8+1</f>
        <v>2</v>
      </c>
      <c r="I8" s="63">
        <f>H8+1</f>
        <v>3</v>
      </c>
      <c r="J8" s="63">
        <v>4</v>
      </c>
      <c r="K8" s="63">
        <v>5</v>
      </c>
      <c r="L8" s="63">
        <v>6</v>
      </c>
      <c r="M8" s="63">
        <f>L8+1</f>
        <v>7</v>
      </c>
      <c r="N8" s="63">
        <f>M8+1</f>
        <v>8</v>
      </c>
      <c r="O8" s="63">
        <f>N8+1</f>
        <v>9</v>
      </c>
      <c r="P8" s="63">
        <f>O8+1</f>
        <v>10</v>
      </c>
      <c r="Q8" s="63">
        <v>11</v>
      </c>
      <c r="R8" s="63">
        <v>12</v>
      </c>
      <c r="S8" s="27">
        <v>13</v>
      </c>
      <c r="T8" s="27">
        <v>14</v>
      </c>
    </row>
    <row r="9" spans="1:253" s="1" customFormat="1" ht="27" customHeight="1">
      <c r="A9" s="90"/>
      <c r="B9" s="74"/>
      <c r="C9" s="74"/>
      <c r="D9" s="74"/>
      <c r="E9" s="97"/>
      <c r="F9" s="74"/>
      <c r="G9" s="98">
        <v>196.0553</v>
      </c>
      <c r="H9" s="98">
        <v>196.0553</v>
      </c>
      <c r="I9" s="98">
        <v>196.0553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90" t="s">
        <v>181</v>
      </c>
      <c r="B10" s="74"/>
      <c r="C10" s="74"/>
      <c r="D10" s="74"/>
      <c r="E10" s="97" t="s">
        <v>182</v>
      </c>
      <c r="F10" s="74"/>
      <c r="G10" s="98">
        <v>196.0553</v>
      </c>
      <c r="H10" s="98">
        <v>196.0553</v>
      </c>
      <c r="I10" s="98">
        <v>196.0553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1" customFormat="1" ht="27" customHeight="1">
      <c r="A11" s="90" t="s">
        <v>69</v>
      </c>
      <c r="B11" s="74"/>
      <c r="C11" s="74"/>
      <c r="D11" s="74"/>
      <c r="E11" s="97" t="s">
        <v>183</v>
      </c>
      <c r="F11" s="74"/>
      <c r="G11" s="98">
        <v>196.0553</v>
      </c>
      <c r="H11" s="98">
        <v>196.0553</v>
      </c>
      <c r="I11" s="98">
        <v>196.0553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s="1" customFormat="1" ht="27" customHeight="1">
      <c r="A12" s="47" t="s">
        <v>184</v>
      </c>
      <c r="B12" s="14" t="s">
        <v>70</v>
      </c>
      <c r="C12" s="14" t="s">
        <v>71</v>
      </c>
      <c r="D12" s="14" t="s">
        <v>71</v>
      </c>
      <c r="E12" s="86" t="s">
        <v>421</v>
      </c>
      <c r="F12" s="14" t="s">
        <v>422</v>
      </c>
      <c r="G12" s="99">
        <v>0.106</v>
      </c>
      <c r="H12" s="99">
        <v>0.106</v>
      </c>
      <c r="I12" s="99">
        <v>0.106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1" customFormat="1" ht="27" customHeight="1">
      <c r="A13" s="47" t="s">
        <v>184</v>
      </c>
      <c r="B13" s="14" t="s">
        <v>70</v>
      </c>
      <c r="C13" s="14" t="s">
        <v>71</v>
      </c>
      <c r="D13" s="14" t="s">
        <v>71</v>
      </c>
      <c r="E13" s="86" t="s">
        <v>421</v>
      </c>
      <c r="F13" s="14" t="s">
        <v>423</v>
      </c>
      <c r="G13" s="99">
        <v>1.096</v>
      </c>
      <c r="H13" s="99">
        <v>1.096</v>
      </c>
      <c r="I13" s="99">
        <v>1.096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1" customFormat="1" ht="27" customHeight="1">
      <c r="A14" s="47" t="s">
        <v>184</v>
      </c>
      <c r="B14" s="14" t="s">
        <v>70</v>
      </c>
      <c r="C14" s="14" t="s">
        <v>71</v>
      </c>
      <c r="D14" s="14" t="s">
        <v>71</v>
      </c>
      <c r="E14" s="86" t="s">
        <v>421</v>
      </c>
      <c r="F14" s="14" t="s">
        <v>424</v>
      </c>
      <c r="G14" s="99">
        <v>6.5695</v>
      </c>
      <c r="H14" s="99">
        <v>6.5695</v>
      </c>
      <c r="I14" s="99">
        <v>6.5695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s="1" customFormat="1" ht="27" customHeight="1">
      <c r="A15" s="47" t="s">
        <v>184</v>
      </c>
      <c r="B15" s="14" t="s">
        <v>70</v>
      </c>
      <c r="C15" s="14" t="s">
        <v>71</v>
      </c>
      <c r="D15" s="14" t="s">
        <v>71</v>
      </c>
      <c r="E15" s="86" t="s">
        <v>421</v>
      </c>
      <c r="F15" s="14" t="s">
        <v>425</v>
      </c>
      <c r="G15" s="99">
        <v>1.56</v>
      </c>
      <c r="H15" s="99">
        <v>1.56</v>
      </c>
      <c r="I15" s="99">
        <v>1.56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s="1" customFormat="1" ht="27" customHeight="1">
      <c r="A16" s="47" t="s">
        <v>184</v>
      </c>
      <c r="B16" s="14" t="s">
        <v>70</v>
      </c>
      <c r="C16" s="14" t="s">
        <v>71</v>
      </c>
      <c r="D16" s="14" t="s">
        <v>71</v>
      </c>
      <c r="E16" s="86" t="s">
        <v>421</v>
      </c>
      <c r="F16" s="14" t="s">
        <v>426</v>
      </c>
      <c r="G16" s="99">
        <v>102.4665</v>
      </c>
      <c r="H16" s="99">
        <v>102.4665</v>
      </c>
      <c r="I16" s="99">
        <v>102.4665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s="1" customFormat="1" ht="27" customHeight="1">
      <c r="A17" s="47" t="s">
        <v>184</v>
      </c>
      <c r="B17" s="14" t="s">
        <v>75</v>
      </c>
      <c r="C17" s="14" t="s">
        <v>76</v>
      </c>
      <c r="D17" s="14" t="s">
        <v>71</v>
      </c>
      <c r="E17" s="86" t="s">
        <v>427</v>
      </c>
      <c r="F17" s="14" t="s">
        <v>428</v>
      </c>
      <c r="G17" s="99">
        <v>46.218</v>
      </c>
      <c r="H17" s="99">
        <v>46.218</v>
      </c>
      <c r="I17" s="99">
        <v>46.218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s="1" customFormat="1" ht="27" customHeight="1">
      <c r="A18" s="47" t="s">
        <v>184</v>
      </c>
      <c r="B18" s="14" t="s">
        <v>75</v>
      </c>
      <c r="C18" s="14" t="s">
        <v>76</v>
      </c>
      <c r="D18" s="14" t="s">
        <v>76</v>
      </c>
      <c r="E18" s="86" t="s">
        <v>429</v>
      </c>
      <c r="F18" s="14" t="s">
        <v>430</v>
      </c>
      <c r="G18" s="99">
        <v>15.8602</v>
      </c>
      <c r="H18" s="99">
        <v>15.8602</v>
      </c>
      <c r="I18" s="99">
        <v>15.8602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s="1" customFormat="1" ht="27" customHeight="1">
      <c r="A19" s="47" t="s">
        <v>184</v>
      </c>
      <c r="B19" s="14" t="s">
        <v>75</v>
      </c>
      <c r="C19" s="14" t="s">
        <v>73</v>
      </c>
      <c r="D19" s="14" t="s">
        <v>73</v>
      </c>
      <c r="E19" s="86" t="s">
        <v>431</v>
      </c>
      <c r="F19" s="14" t="s">
        <v>430</v>
      </c>
      <c r="G19" s="99">
        <v>0.1221</v>
      </c>
      <c r="H19" s="99">
        <v>0.1221</v>
      </c>
      <c r="I19" s="99">
        <v>0.1221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s="1" customFormat="1" ht="27" customHeight="1">
      <c r="A20" s="47" t="s">
        <v>184</v>
      </c>
      <c r="B20" s="14" t="s">
        <v>80</v>
      </c>
      <c r="C20" s="14" t="s">
        <v>81</v>
      </c>
      <c r="D20" s="14" t="s">
        <v>71</v>
      </c>
      <c r="E20" s="86" t="s">
        <v>432</v>
      </c>
      <c r="F20" s="14" t="s">
        <v>430</v>
      </c>
      <c r="G20" s="99">
        <v>9.7697</v>
      </c>
      <c r="H20" s="99">
        <v>9.7697</v>
      </c>
      <c r="I20" s="99">
        <v>9.7697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s="1" customFormat="1" ht="27" customHeight="1">
      <c r="A21" s="47" t="s">
        <v>184</v>
      </c>
      <c r="B21" s="14" t="s">
        <v>83</v>
      </c>
      <c r="C21" s="14" t="s">
        <v>84</v>
      </c>
      <c r="D21" s="14" t="s">
        <v>71</v>
      </c>
      <c r="E21" s="86" t="s">
        <v>433</v>
      </c>
      <c r="F21" s="14" t="s">
        <v>434</v>
      </c>
      <c r="G21" s="99">
        <v>12.2873</v>
      </c>
      <c r="H21" s="99">
        <v>12.2873</v>
      </c>
      <c r="I21" s="99">
        <v>12.2873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53" s="1" customFormat="1" ht="2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418</v>
      </c>
    </row>
    <row r="2" spans="1:20" s="1" customFormat="1" ht="30.75" customHeight="1">
      <c r="A2" s="24" t="s">
        <v>435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177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2" t="s">
        <v>13</v>
      </c>
    </row>
    <row r="4" spans="1:20" s="1" customFormat="1" ht="21" customHeight="1">
      <c r="A4" s="26" t="s">
        <v>170</v>
      </c>
      <c r="B4" s="26"/>
      <c r="C4" s="26"/>
      <c r="D4" s="7" t="s">
        <v>45</v>
      </c>
      <c r="E4" s="7" t="s">
        <v>206</v>
      </c>
      <c r="F4" s="7" t="s">
        <v>420</v>
      </c>
      <c r="G4" s="26" t="s">
        <v>179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180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9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90"/>
      <c r="B9" s="90"/>
      <c r="C9" s="90"/>
      <c r="D9" s="90" t="s">
        <v>46</v>
      </c>
      <c r="E9" s="90"/>
      <c r="F9" s="90"/>
      <c r="G9" s="81">
        <v>544.5</v>
      </c>
      <c r="H9" s="81">
        <v>364.5</v>
      </c>
      <c r="I9" s="81">
        <v>364.5</v>
      </c>
      <c r="J9" s="81"/>
      <c r="K9" s="81"/>
      <c r="L9" s="81"/>
      <c r="M9" s="81"/>
      <c r="N9" s="81"/>
      <c r="O9" s="81"/>
      <c r="P9" s="81"/>
      <c r="Q9" s="81">
        <v>180</v>
      </c>
      <c r="R9" s="81"/>
      <c r="S9" s="81"/>
      <c r="T9" s="8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90"/>
      <c r="B10" s="90"/>
      <c r="C10" s="90"/>
      <c r="D10" s="90" t="s">
        <v>182</v>
      </c>
      <c r="E10" s="90"/>
      <c r="F10" s="90"/>
      <c r="G10" s="81">
        <v>544.5</v>
      </c>
      <c r="H10" s="81">
        <v>364.5</v>
      </c>
      <c r="I10" s="81">
        <v>364.5</v>
      </c>
      <c r="J10" s="81"/>
      <c r="K10" s="81"/>
      <c r="L10" s="81"/>
      <c r="M10" s="81"/>
      <c r="N10" s="81"/>
      <c r="O10" s="81"/>
      <c r="P10" s="81"/>
      <c r="Q10" s="81">
        <v>180</v>
      </c>
      <c r="R10" s="81"/>
      <c r="S10" s="81"/>
      <c r="T10" s="81"/>
    </row>
    <row r="11" spans="1:20" s="1" customFormat="1" ht="21" customHeight="1">
      <c r="A11" s="90"/>
      <c r="B11" s="90"/>
      <c r="C11" s="90"/>
      <c r="D11" s="90" t="s">
        <v>183</v>
      </c>
      <c r="E11" s="90"/>
      <c r="F11" s="90"/>
      <c r="G11" s="81">
        <v>544.5</v>
      </c>
      <c r="H11" s="81">
        <v>364.5</v>
      </c>
      <c r="I11" s="81">
        <v>364.5</v>
      </c>
      <c r="J11" s="81"/>
      <c r="K11" s="81"/>
      <c r="L11" s="81"/>
      <c r="M11" s="81"/>
      <c r="N11" s="81"/>
      <c r="O11" s="81"/>
      <c r="P11" s="81"/>
      <c r="Q11" s="81">
        <v>180</v>
      </c>
      <c r="R11" s="81"/>
      <c r="S11" s="81"/>
      <c r="T11" s="81"/>
    </row>
    <row r="12" spans="1:20" s="1" customFormat="1" ht="21" customHeight="1">
      <c r="A12" s="47" t="s">
        <v>70</v>
      </c>
      <c r="B12" s="47" t="s">
        <v>71</v>
      </c>
      <c r="C12" s="47" t="s">
        <v>73</v>
      </c>
      <c r="D12" s="47" t="s">
        <v>436</v>
      </c>
      <c r="E12" s="47" t="s">
        <v>372</v>
      </c>
      <c r="F12" s="47" t="s">
        <v>437</v>
      </c>
      <c r="G12" s="48">
        <v>48</v>
      </c>
      <c r="H12" s="48">
        <v>48</v>
      </c>
      <c r="I12" s="48">
        <v>48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1" customFormat="1" ht="21" customHeight="1">
      <c r="A13" s="47" t="s">
        <v>70</v>
      </c>
      <c r="B13" s="47" t="s">
        <v>71</v>
      </c>
      <c r="C13" s="47" t="s">
        <v>73</v>
      </c>
      <c r="D13" s="47" t="s">
        <v>436</v>
      </c>
      <c r="E13" s="47" t="s">
        <v>372</v>
      </c>
      <c r="F13" s="47" t="s">
        <v>424</v>
      </c>
      <c r="G13" s="48">
        <v>32.2</v>
      </c>
      <c r="H13" s="48">
        <v>32.2</v>
      </c>
      <c r="I13" s="48">
        <v>32.2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1" customFormat="1" ht="21" customHeight="1">
      <c r="A14" s="47" t="s">
        <v>70</v>
      </c>
      <c r="B14" s="47" t="s">
        <v>71</v>
      </c>
      <c r="C14" s="47" t="s">
        <v>73</v>
      </c>
      <c r="D14" s="47" t="s">
        <v>436</v>
      </c>
      <c r="E14" s="47" t="s">
        <v>374</v>
      </c>
      <c r="F14" s="47" t="s">
        <v>424</v>
      </c>
      <c r="G14" s="48">
        <v>15</v>
      </c>
      <c r="H14" s="48">
        <v>15</v>
      </c>
      <c r="I14" s="48">
        <v>15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1" customFormat="1" ht="21" customHeight="1">
      <c r="A15" s="47" t="s">
        <v>70</v>
      </c>
      <c r="B15" s="47" t="s">
        <v>71</v>
      </c>
      <c r="C15" s="47" t="s">
        <v>73</v>
      </c>
      <c r="D15" s="47" t="s">
        <v>436</v>
      </c>
      <c r="E15" s="47" t="s">
        <v>375</v>
      </c>
      <c r="F15" s="47" t="s">
        <v>438</v>
      </c>
      <c r="G15" s="48">
        <v>5</v>
      </c>
      <c r="H15" s="48">
        <v>5</v>
      </c>
      <c r="I15" s="48">
        <v>5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s="1" customFormat="1" ht="21" customHeight="1">
      <c r="A16" s="47" t="s">
        <v>70</v>
      </c>
      <c r="B16" s="47" t="s">
        <v>71</v>
      </c>
      <c r="C16" s="47" t="s">
        <v>73</v>
      </c>
      <c r="D16" s="47" t="s">
        <v>436</v>
      </c>
      <c r="E16" s="47" t="s">
        <v>372</v>
      </c>
      <c r="F16" s="47" t="s">
        <v>438</v>
      </c>
      <c r="G16" s="48">
        <v>2</v>
      </c>
      <c r="H16" s="48">
        <v>2</v>
      </c>
      <c r="I16" s="48">
        <v>2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s="1" customFormat="1" ht="21" customHeight="1">
      <c r="A17" s="47" t="s">
        <v>70</v>
      </c>
      <c r="B17" s="47" t="s">
        <v>71</v>
      </c>
      <c r="C17" s="47" t="s">
        <v>73</v>
      </c>
      <c r="D17" s="47" t="s">
        <v>436</v>
      </c>
      <c r="E17" s="47" t="s">
        <v>374</v>
      </c>
      <c r="F17" s="47" t="s">
        <v>439</v>
      </c>
      <c r="G17" s="48">
        <v>5</v>
      </c>
      <c r="H17" s="48">
        <v>5</v>
      </c>
      <c r="I17" s="48">
        <v>5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1" customFormat="1" ht="21" customHeight="1">
      <c r="A18" s="47" t="s">
        <v>70</v>
      </c>
      <c r="B18" s="47" t="s">
        <v>71</v>
      </c>
      <c r="C18" s="47" t="s">
        <v>73</v>
      </c>
      <c r="D18" s="47" t="s">
        <v>436</v>
      </c>
      <c r="E18" s="47" t="s">
        <v>375</v>
      </c>
      <c r="F18" s="47" t="s">
        <v>439</v>
      </c>
      <c r="G18" s="48">
        <v>5</v>
      </c>
      <c r="H18" s="48">
        <v>5</v>
      </c>
      <c r="I18" s="48">
        <v>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1" customFormat="1" ht="21" customHeight="1">
      <c r="A19" s="47" t="s">
        <v>70</v>
      </c>
      <c r="B19" s="47" t="s">
        <v>71</v>
      </c>
      <c r="C19" s="47" t="s">
        <v>73</v>
      </c>
      <c r="D19" s="47" t="s">
        <v>436</v>
      </c>
      <c r="E19" s="47" t="s">
        <v>373</v>
      </c>
      <c r="F19" s="47" t="s">
        <v>440</v>
      </c>
      <c r="G19" s="48">
        <v>20</v>
      </c>
      <c r="H19" s="48">
        <v>20</v>
      </c>
      <c r="I19" s="48">
        <v>20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1" customFormat="1" ht="21" customHeight="1">
      <c r="A20" s="47" t="s">
        <v>70</v>
      </c>
      <c r="B20" s="47" t="s">
        <v>71</v>
      </c>
      <c r="C20" s="47" t="s">
        <v>73</v>
      </c>
      <c r="D20" s="47" t="s">
        <v>436</v>
      </c>
      <c r="E20" s="47" t="s">
        <v>376</v>
      </c>
      <c r="F20" s="47" t="s">
        <v>440</v>
      </c>
      <c r="G20" s="48">
        <v>140</v>
      </c>
      <c r="H20" s="48">
        <v>140</v>
      </c>
      <c r="I20" s="48">
        <v>140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1" customFormat="1" ht="21" customHeight="1">
      <c r="A21" s="47" t="s">
        <v>70</v>
      </c>
      <c r="B21" s="47" t="s">
        <v>71</v>
      </c>
      <c r="C21" s="47" t="s">
        <v>73</v>
      </c>
      <c r="D21" s="47" t="s">
        <v>436</v>
      </c>
      <c r="E21" s="47" t="s">
        <v>372</v>
      </c>
      <c r="F21" s="47" t="s">
        <v>440</v>
      </c>
      <c r="G21" s="48">
        <v>5</v>
      </c>
      <c r="H21" s="48">
        <v>5</v>
      </c>
      <c r="I21" s="48">
        <v>5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1" customFormat="1" ht="21" customHeight="1">
      <c r="A22" s="47" t="s">
        <v>70</v>
      </c>
      <c r="B22" s="47" t="s">
        <v>71</v>
      </c>
      <c r="C22" s="47" t="s">
        <v>73</v>
      </c>
      <c r="D22" s="47" t="s">
        <v>436</v>
      </c>
      <c r="E22" s="47" t="s">
        <v>372</v>
      </c>
      <c r="F22" s="47" t="s">
        <v>441</v>
      </c>
      <c r="G22" s="48">
        <v>3</v>
      </c>
      <c r="H22" s="48">
        <v>3</v>
      </c>
      <c r="I22" s="48">
        <v>3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1" customFormat="1" ht="21" customHeight="1">
      <c r="A23" s="47" t="s">
        <v>70</v>
      </c>
      <c r="B23" s="47" t="s">
        <v>71</v>
      </c>
      <c r="C23" s="47" t="s">
        <v>73</v>
      </c>
      <c r="D23" s="47" t="s">
        <v>436</v>
      </c>
      <c r="E23" s="47" t="s">
        <v>257</v>
      </c>
      <c r="F23" s="47" t="s">
        <v>442</v>
      </c>
      <c r="G23" s="48">
        <v>20</v>
      </c>
      <c r="H23" s="48">
        <v>20</v>
      </c>
      <c r="I23" s="48">
        <v>20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1" customFormat="1" ht="21" customHeight="1">
      <c r="A24" s="47" t="s">
        <v>70</v>
      </c>
      <c r="B24" s="47" t="s">
        <v>71</v>
      </c>
      <c r="C24" s="47" t="s">
        <v>73</v>
      </c>
      <c r="D24" s="47" t="s">
        <v>436</v>
      </c>
      <c r="E24" s="47" t="s">
        <v>372</v>
      </c>
      <c r="F24" s="47" t="s">
        <v>442</v>
      </c>
      <c r="G24" s="48">
        <v>1</v>
      </c>
      <c r="H24" s="48">
        <v>1</v>
      </c>
      <c r="I24" s="48">
        <v>1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1" customFormat="1" ht="21" customHeight="1">
      <c r="A25" s="47" t="s">
        <v>70</v>
      </c>
      <c r="B25" s="47" t="s">
        <v>71</v>
      </c>
      <c r="C25" s="47" t="s">
        <v>73</v>
      </c>
      <c r="D25" s="47" t="s">
        <v>436</v>
      </c>
      <c r="E25" s="47" t="s">
        <v>378</v>
      </c>
      <c r="F25" s="47" t="s">
        <v>423</v>
      </c>
      <c r="G25" s="48">
        <v>10</v>
      </c>
      <c r="H25" s="48">
        <v>10</v>
      </c>
      <c r="I25" s="48">
        <v>10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s="1" customFormat="1" ht="21" customHeight="1">
      <c r="A26" s="47" t="s">
        <v>70</v>
      </c>
      <c r="B26" s="47" t="s">
        <v>71</v>
      </c>
      <c r="C26" s="47" t="s">
        <v>73</v>
      </c>
      <c r="D26" s="47" t="s">
        <v>436</v>
      </c>
      <c r="E26" s="47" t="s">
        <v>371</v>
      </c>
      <c r="F26" s="47" t="s">
        <v>423</v>
      </c>
      <c r="G26" s="48">
        <v>180</v>
      </c>
      <c r="H26" s="48"/>
      <c r="I26" s="48"/>
      <c r="J26" s="48"/>
      <c r="K26" s="48"/>
      <c r="L26" s="48"/>
      <c r="M26" s="48"/>
      <c r="N26" s="48"/>
      <c r="O26" s="48"/>
      <c r="P26" s="48"/>
      <c r="Q26" s="48">
        <v>180</v>
      </c>
      <c r="R26" s="48"/>
      <c r="S26" s="48"/>
      <c r="T26" s="48"/>
    </row>
    <row r="27" spans="1:20" s="1" customFormat="1" ht="21" customHeight="1">
      <c r="A27" s="47" t="s">
        <v>70</v>
      </c>
      <c r="B27" s="47" t="s">
        <v>71</v>
      </c>
      <c r="C27" s="47" t="s">
        <v>73</v>
      </c>
      <c r="D27" s="47" t="s">
        <v>436</v>
      </c>
      <c r="E27" s="47" t="s">
        <v>377</v>
      </c>
      <c r="F27" s="47" t="s">
        <v>423</v>
      </c>
      <c r="G27" s="48">
        <v>34.5</v>
      </c>
      <c r="H27" s="48">
        <v>34.5</v>
      </c>
      <c r="I27" s="48">
        <v>34.5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" customFormat="1" ht="21" customHeight="1">
      <c r="A28" s="47" t="s">
        <v>70</v>
      </c>
      <c r="B28" s="47" t="s">
        <v>71</v>
      </c>
      <c r="C28" s="47" t="s">
        <v>73</v>
      </c>
      <c r="D28" s="47" t="s">
        <v>436</v>
      </c>
      <c r="E28" s="47" t="s">
        <v>372</v>
      </c>
      <c r="F28" s="47" t="s">
        <v>423</v>
      </c>
      <c r="G28" s="48">
        <v>18.8</v>
      </c>
      <c r="H28" s="48">
        <v>18.8</v>
      </c>
      <c r="I28" s="48">
        <v>18.8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53" s="1" customFormat="1" ht="21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5"/>
  <sheetViews>
    <sheetView showGridLines="0" workbookViewId="0" topLeftCell="A1">
      <selection activeCell="J15" sqref="J15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2"/>
      <c r="S1" s="222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223" t="s">
        <v>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224" t="s">
        <v>12</v>
      </c>
      <c r="B3" s="22"/>
      <c r="C3" s="22"/>
      <c r="D3" s="22"/>
      <c r="E3" s="22"/>
      <c r="F3" s="22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2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4"/>
      <c r="N6" s="104"/>
      <c r="O6" s="104"/>
      <c r="P6" s="104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235" t="s">
        <v>66</v>
      </c>
      <c r="B7" s="235"/>
      <c r="C7" s="235" t="s">
        <v>66</v>
      </c>
      <c r="D7" s="235" t="s">
        <v>66</v>
      </c>
      <c r="E7" s="235" t="s">
        <v>66</v>
      </c>
      <c r="F7" s="235">
        <v>1</v>
      </c>
      <c r="G7" s="235">
        <v>2</v>
      </c>
      <c r="H7" s="235">
        <v>3</v>
      </c>
      <c r="I7" s="235">
        <v>4</v>
      </c>
      <c r="J7" s="235">
        <v>5</v>
      </c>
      <c r="K7" s="235">
        <v>6</v>
      </c>
      <c r="L7" s="235">
        <v>7</v>
      </c>
      <c r="M7" s="235">
        <v>8</v>
      </c>
      <c r="N7" s="235">
        <v>9</v>
      </c>
      <c r="O7" s="235">
        <v>10</v>
      </c>
      <c r="P7" s="235">
        <v>11</v>
      </c>
      <c r="Q7" s="235">
        <v>12</v>
      </c>
      <c r="R7" s="235">
        <v>13</v>
      </c>
      <c r="S7" s="235">
        <v>14</v>
      </c>
      <c r="T7" s="236"/>
      <c r="U7" s="236"/>
      <c r="V7" s="237"/>
      <c r="W7" s="237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  <c r="IR7" s="236"/>
      <c r="IS7" s="236"/>
    </row>
    <row r="8" spans="1:253" s="1" customFormat="1" ht="27" customHeight="1">
      <c r="A8" s="74"/>
      <c r="B8" s="74"/>
      <c r="C8" s="74"/>
      <c r="D8" s="74"/>
      <c r="E8" s="90"/>
      <c r="F8" s="81">
        <v>740.5553</v>
      </c>
      <c r="G8" s="81">
        <v>560.5553</v>
      </c>
      <c r="H8" s="79">
        <v>560.5553</v>
      </c>
      <c r="I8" s="79"/>
      <c r="J8" s="79"/>
      <c r="K8" s="79"/>
      <c r="L8" s="79"/>
      <c r="M8" s="79"/>
      <c r="N8" s="79"/>
      <c r="O8" s="79"/>
      <c r="P8" s="79">
        <v>180</v>
      </c>
      <c r="Q8" s="79"/>
      <c r="R8" s="79"/>
      <c r="S8" s="79"/>
      <c r="T8" s="43"/>
      <c r="U8" s="43"/>
      <c r="V8" s="43"/>
      <c r="W8" s="4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74" t="s">
        <v>67</v>
      </c>
      <c r="B9" s="74"/>
      <c r="C9" s="74"/>
      <c r="D9" s="74"/>
      <c r="E9" s="90" t="s">
        <v>68</v>
      </c>
      <c r="F9" s="81">
        <v>740.5553</v>
      </c>
      <c r="G9" s="81">
        <v>560.5553</v>
      </c>
      <c r="H9" s="79">
        <v>560.5553</v>
      </c>
      <c r="I9" s="79"/>
      <c r="J9" s="79"/>
      <c r="K9" s="79"/>
      <c r="L9" s="79"/>
      <c r="M9" s="79"/>
      <c r="N9" s="79"/>
      <c r="O9" s="79"/>
      <c r="P9" s="79">
        <v>180</v>
      </c>
      <c r="Q9" s="79"/>
      <c r="R9" s="79"/>
      <c r="S9" s="79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47" t="s">
        <v>72</v>
      </c>
      <c r="F10" s="48">
        <v>111.798</v>
      </c>
      <c r="G10" s="48">
        <v>111.798</v>
      </c>
      <c r="H10" s="71">
        <v>111.798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73</v>
      </c>
      <c r="E11" s="47" t="s">
        <v>74</v>
      </c>
      <c r="F11" s="48">
        <v>544.5</v>
      </c>
      <c r="G11" s="48">
        <v>364.5</v>
      </c>
      <c r="H11" s="71">
        <v>364.5</v>
      </c>
      <c r="I11" s="71"/>
      <c r="J11" s="71"/>
      <c r="K11" s="71"/>
      <c r="L11" s="71"/>
      <c r="M11" s="71"/>
      <c r="N11" s="71"/>
      <c r="O11" s="71"/>
      <c r="P11" s="71">
        <v>180</v>
      </c>
      <c r="Q11" s="71"/>
      <c r="R11" s="71"/>
      <c r="S11" s="71"/>
    </row>
    <row r="12" spans="1:19" s="1" customFormat="1" ht="27" customHeight="1">
      <c r="A12" s="14" t="s">
        <v>69</v>
      </c>
      <c r="B12" s="14" t="s">
        <v>75</v>
      </c>
      <c r="C12" s="14" t="s">
        <v>76</v>
      </c>
      <c r="D12" s="14" t="s">
        <v>71</v>
      </c>
      <c r="E12" s="47" t="s">
        <v>77</v>
      </c>
      <c r="F12" s="48">
        <v>46.218</v>
      </c>
      <c r="G12" s="48">
        <v>46.218</v>
      </c>
      <c r="H12" s="71">
        <v>46.218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s="1" customFormat="1" ht="27" customHeight="1">
      <c r="A13" s="14" t="s">
        <v>69</v>
      </c>
      <c r="B13" s="14" t="s">
        <v>75</v>
      </c>
      <c r="C13" s="14" t="s">
        <v>76</v>
      </c>
      <c r="D13" s="14" t="s">
        <v>76</v>
      </c>
      <c r="E13" s="47" t="s">
        <v>78</v>
      </c>
      <c r="F13" s="48">
        <v>15.8602</v>
      </c>
      <c r="G13" s="48">
        <v>15.8602</v>
      </c>
      <c r="H13" s="71">
        <v>15.8602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s="1" customFormat="1" ht="27" customHeight="1">
      <c r="A14" s="14" t="s">
        <v>69</v>
      </c>
      <c r="B14" s="14" t="s">
        <v>75</v>
      </c>
      <c r="C14" s="14" t="s">
        <v>73</v>
      </c>
      <c r="D14" s="14" t="s">
        <v>73</v>
      </c>
      <c r="E14" s="47" t="s">
        <v>79</v>
      </c>
      <c r="F14" s="48">
        <v>0.1221</v>
      </c>
      <c r="G14" s="48">
        <v>0.1221</v>
      </c>
      <c r="H14" s="71">
        <v>0.1221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s="1" customFormat="1" ht="27" customHeight="1">
      <c r="A15" s="14" t="s">
        <v>69</v>
      </c>
      <c r="B15" s="14" t="s">
        <v>80</v>
      </c>
      <c r="C15" s="14" t="s">
        <v>81</v>
      </c>
      <c r="D15" s="14" t="s">
        <v>71</v>
      </c>
      <c r="E15" s="47" t="s">
        <v>82</v>
      </c>
      <c r="F15" s="48">
        <v>9.7697</v>
      </c>
      <c r="G15" s="48">
        <v>9.7697</v>
      </c>
      <c r="H15" s="71">
        <v>9.7697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1" customFormat="1" ht="27" customHeight="1">
      <c r="A16" s="14" t="s">
        <v>69</v>
      </c>
      <c r="B16" s="14" t="s">
        <v>83</v>
      </c>
      <c r="C16" s="14" t="s">
        <v>84</v>
      </c>
      <c r="D16" s="14" t="s">
        <v>71</v>
      </c>
      <c r="E16" s="47" t="s">
        <v>85</v>
      </c>
      <c r="F16" s="48">
        <v>12.2873</v>
      </c>
      <c r="G16" s="48">
        <v>12.2873</v>
      </c>
      <c r="H16" s="71">
        <v>12.2873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253" s="1" customFormat="1" ht="21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</sheetData>
  <sheetProtection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443</v>
      </c>
    </row>
    <row r="2" spans="1:9" s="1" customFormat="1" ht="30.75" customHeight="1">
      <c r="A2" s="24" t="s">
        <v>444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445</v>
      </c>
      <c r="B3" s="82" t="s">
        <v>177</v>
      </c>
      <c r="I3" s="42" t="s">
        <v>13</v>
      </c>
    </row>
    <row r="4" spans="1:231" s="1" customFormat="1" ht="31.5" customHeight="1">
      <c r="A4" s="7" t="s">
        <v>43</v>
      </c>
      <c r="B4" s="7" t="s">
        <v>187</v>
      </c>
      <c r="C4" s="7" t="s">
        <v>446</v>
      </c>
      <c r="D4" s="7" t="s">
        <v>447</v>
      </c>
      <c r="E4" s="57" t="s">
        <v>448</v>
      </c>
      <c r="F4" s="58"/>
      <c r="G4" s="7" t="s">
        <v>449</v>
      </c>
      <c r="H4" s="7"/>
      <c r="I4" s="8" t="s">
        <v>222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3" t="s">
        <v>450</v>
      </c>
      <c r="E5" s="8" t="s">
        <v>451</v>
      </c>
      <c r="F5" s="52" t="s">
        <v>452</v>
      </c>
      <c r="G5" s="26" t="s">
        <v>453</v>
      </c>
      <c r="H5" s="84" t="s">
        <v>454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5"/>
      <c r="E6" s="12"/>
      <c r="F6" s="54"/>
      <c r="G6" s="26"/>
      <c r="H6" s="84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3">
        <v>5</v>
      </c>
      <c r="I7" s="63" t="s">
        <v>66</v>
      </c>
    </row>
    <row r="8" spans="1:253" s="1" customFormat="1" ht="24.75" customHeight="1">
      <c r="A8" s="59"/>
      <c r="B8" s="59"/>
      <c r="C8" s="86"/>
      <c r="D8" s="87"/>
      <c r="E8" s="87"/>
      <c r="F8" s="87"/>
      <c r="G8" s="88"/>
      <c r="H8" s="88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455</v>
      </c>
    </row>
    <row r="2" spans="1:21" s="1" customFormat="1" ht="30.75" customHeight="1">
      <c r="A2" s="24" t="s">
        <v>456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177</v>
      </c>
      <c r="S3" s="64"/>
      <c r="U3" s="64" t="s">
        <v>13</v>
      </c>
    </row>
    <row r="4" spans="1:21" s="1" customFormat="1" ht="21" customHeight="1">
      <c r="A4" s="7" t="s">
        <v>43</v>
      </c>
      <c r="B4" s="26" t="s">
        <v>187</v>
      </c>
      <c r="C4" s="7" t="s">
        <v>457</v>
      </c>
      <c r="D4" s="8" t="s">
        <v>458</v>
      </c>
      <c r="E4" s="7" t="s">
        <v>225</v>
      </c>
      <c r="F4" s="7" t="s">
        <v>459</v>
      </c>
      <c r="G4" s="26" t="s">
        <v>179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460</v>
      </c>
      <c r="U4" s="53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5" t="s">
        <v>180</v>
      </c>
      <c r="S5" s="66"/>
      <c r="T5" s="67"/>
      <c r="U5" s="68"/>
    </row>
    <row r="6" spans="1:21" s="1" customFormat="1" ht="36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2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9"/>
      <c r="S6" s="70"/>
      <c r="T6" s="54"/>
      <c r="U6" s="55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461</v>
      </c>
      <c r="U7" s="7" t="s">
        <v>462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3" t="s">
        <v>181</v>
      </c>
      <c r="B9" s="74" t="s">
        <v>182</v>
      </c>
      <c r="C9" s="75"/>
      <c r="D9" s="74"/>
      <c r="E9" s="76"/>
      <c r="F9" s="77">
        <v>158.8</v>
      </c>
      <c r="G9" s="77">
        <v>158.8</v>
      </c>
      <c r="H9" s="77">
        <v>158.8</v>
      </c>
      <c r="I9" s="77"/>
      <c r="J9" s="77"/>
      <c r="K9" s="77"/>
      <c r="L9" s="77"/>
      <c r="M9" s="77"/>
      <c r="N9" s="77"/>
      <c r="O9" s="77"/>
      <c r="P9" s="77"/>
      <c r="Q9" s="77"/>
      <c r="R9" s="79"/>
      <c r="S9" s="80"/>
      <c r="T9" s="81">
        <v>95.28</v>
      </c>
      <c r="U9" s="81">
        <v>57.168</v>
      </c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9" t="s">
        <v>69</v>
      </c>
      <c r="B10" s="14" t="s">
        <v>183</v>
      </c>
      <c r="C10" s="78" t="s">
        <v>372</v>
      </c>
      <c r="D10" s="14" t="s">
        <v>463</v>
      </c>
      <c r="E10" s="60" t="s">
        <v>464</v>
      </c>
      <c r="F10" s="61">
        <v>2</v>
      </c>
      <c r="G10" s="61">
        <v>2</v>
      </c>
      <c r="H10" s="61">
        <v>2</v>
      </c>
      <c r="I10" s="61"/>
      <c r="J10" s="61"/>
      <c r="K10" s="61"/>
      <c r="L10" s="61"/>
      <c r="M10" s="61"/>
      <c r="N10" s="61"/>
      <c r="O10" s="61"/>
      <c r="P10" s="61"/>
      <c r="Q10" s="61"/>
      <c r="R10" s="71"/>
      <c r="S10" s="72"/>
      <c r="T10" s="48">
        <v>1.2</v>
      </c>
      <c r="U10" s="48">
        <v>0.72</v>
      </c>
    </row>
    <row r="11" spans="1:21" s="1" customFormat="1" ht="27" customHeight="1">
      <c r="A11" s="59" t="s">
        <v>69</v>
      </c>
      <c r="B11" s="14" t="s">
        <v>183</v>
      </c>
      <c r="C11" s="78" t="s">
        <v>376</v>
      </c>
      <c r="D11" s="14" t="s">
        <v>465</v>
      </c>
      <c r="E11" s="60" t="s">
        <v>466</v>
      </c>
      <c r="F11" s="61">
        <v>140</v>
      </c>
      <c r="G11" s="61">
        <v>140</v>
      </c>
      <c r="H11" s="61">
        <v>140</v>
      </c>
      <c r="I11" s="61"/>
      <c r="J11" s="61"/>
      <c r="K11" s="61"/>
      <c r="L11" s="61"/>
      <c r="M11" s="61"/>
      <c r="N11" s="61"/>
      <c r="O11" s="61"/>
      <c r="P11" s="61"/>
      <c r="Q11" s="61"/>
      <c r="R11" s="71"/>
      <c r="S11" s="72"/>
      <c r="T11" s="48">
        <v>84</v>
      </c>
      <c r="U11" s="48">
        <v>50.4</v>
      </c>
    </row>
    <row r="12" spans="1:21" s="1" customFormat="1" ht="27" customHeight="1">
      <c r="A12" s="59" t="s">
        <v>69</v>
      </c>
      <c r="B12" s="14" t="s">
        <v>183</v>
      </c>
      <c r="C12" s="78" t="s">
        <v>372</v>
      </c>
      <c r="D12" s="14" t="s">
        <v>467</v>
      </c>
      <c r="E12" s="60" t="s">
        <v>464</v>
      </c>
      <c r="F12" s="61">
        <v>1.2</v>
      </c>
      <c r="G12" s="61">
        <v>1.2</v>
      </c>
      <c r="H12" s="61">
        <v>1.2</v>
      </c>
      <c r="I12" s="61"/>
      <c r="J12" s="61"/>
      <c r="K12" s="61"/>
      <c r="L12" s="61"/>
      <c r="M12" s="61"/>
      <c r="N12" s="61"/>
      <c r="O12" s="61"/>
      <c r="P12" s="61"/>
      <c r="Q12" s="61"/>
      <c r="R12" s="71"/>
      <c r="S12" s="72"/>
      <c r="T12" s="48">
        <v>0.72</v>
      </c>
      <c r="U12" s="48">
        <v>0.432</v>
      </c>
    </row>
    <row r="13" spans="1:21" s="1" customFormat="1" ht="27" customHeight="1">
      <c r="A13" s="59" t="s">
        <v>69</v>
      </c>
      <c r="B13" s="14" t="s">
        <v>183</v>
      </c>
      <c r="C13" s="78" t="s">
        <v>372</v>
      </c>
      <c r="D13" s="14" t="s">
        <v>468</v>
      </c>
      <c r="E13" s="60" t="s">
        <v>466</v>
      </c>
      <c r="F13" s="61">
        <v>15</v>
      </c>
      <c r="G13" s="61">
        <v>15</v>
      </c>
      <c r="H13" s="61">
        <v>15</v>
      </c>
      <c r="I13" s="61"/>
      <c r="J13" s="61"/>
      <c r="K13" s="61"/>
      <c r="L13" s="61"/>
      <c r="M13" s="61"/>
      <c r="N13" s="61"/>
      <c r="O13" s="61"/>
      <c r="P13" s="61"/>
      <c r="Q13" s="61"/>
      <c r="R13" s="71"/>
      <c r="S13" s="72"/>
      <c r="T13" s="48">
        <v>9</v>
      </c>
      <c r="U13" s="48">
        <v>5.4</v>
      </c>
    </row>
    <row r="14" spans="1:21" s="1" customFormat="1" ht="27" customHeight="1">
      <c r="A14" s="59" t="s">
        <v>69</v>
      </c>
      <c r="B14" s="14" t="s">
        <v>183</v>
      </c>
      <c r="C14" s="78" t="s">
        <v>372</v>
      </c>
      <c r="D14" s="14" t="s">
        <v>469</v>
      </c>
      <c r="E14" s="60" t="s">
        <v>464</v>
      </c>
      <c r="F14" s="61">
        <v>0.4</v>
      </c>
      <c r="G14" s="61">
        <v>0.4</v>
      </c>
      <c r="H14" s="61">
        <v>0.4</v>
      </c>
      <c r="I14" s="61"/>
      <c r="J14" s="61"/>
      <c r="K14" s="61"/>
      <c r="L14" s="61"/>
      <c r="M14" s="61"/>
      <c r="N14" s="61"/>
      <c r="O14" s="61"/>
      <c r="P14" s="61"/>
      <c r="Q14" s="61"/>
      <c r="R14" s="71"/>
      <c r="S14" s="72"/>
      <c r="T14" s="48">
        <v>0.24</v>
      </c>
      <c r="U14" s="48">
        <v>0.144</v>
      </c>
    </row>
    <row r="15" spans="1:21" s="1" customFormat="1" ht="27" customHeight="1">
      <c r="A15" s="59" t="s">
        <v>69</v>
      </c>
      <c r="B15" s="14" t="s">
        <v>183</v>
      </c>
      <c r="C15" s="78" t="s">
        <v>372</v>
      </c>
      <c r="D15" s="14" t="s">
        <v>470</v>
      </c>
      <c r="E15" s="60" t="s">
        <v>464</v>
      </c>
      <c r="F15" s="61">
        <v>0.2</v>
      </c>
      <c r="G15" s="61">
        <v>0.2</v>
      </c>
      <c r="H15" s="61">
        <v>0.2</v>
      </c>
      <c r="I15" s="61"/>
      <c r="J15" s="61"/>
      <c r="K15" s="61"/>
      <c r="L15" s="61"/>
      <c r="M15" s="61"/>
      <c r="N15" s="61"/>
      <c r="O15" s="61"/>
      <c r="P15" s="61"/>
      <c r="Q15" s="61"/>
      <c r="R15" s="71"/>
      <c r="S15" s="72"/>
      <c r="T15" s="48">
        <v>0.12</v>
      </c>
      <c r="U15" s="48">
        <v>0.072</v>
      </c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471</v>
      </c>
      <c r="V1" s="23"/>
    </row>
    <row r="2" spans="1:22" s="1" customFormat="1" ht="30.75" customHeight="1">
      <c r="A2" s="24" t="s">
        <v>472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6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4"/>
      <c r="T3" s="23"/>
      <c r="U3" s="64" t="s">
        <v>13</v>
      </c>
      <c r="V3" s="23"/>
    </row>
    <row r="4" spans="1:22" s="1" customFormat="1" ht="39.75" customHeight="1">
      <c r="A4" s="7" t="s">
        <v>43</v>
      </c>
      <c r="B4" s="26" t="s">
        <v>187</v>
      </c>
      <c r="C4" s="7" t="s">
        <v>457</v>
      </c>
      <c r="D4" s="8" t="s">
        <v>458</v>
      </c>
      <c r="E4" s="7" t="s">
        <v>225</v>
      </c>
      <c r="F4" s="7" t="s">
        <v>459</v>
      </c>
      <c r="G4" s="26" t="s">
        <v>179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460</v>
      </c>
      <c r="U4" s="53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5" t="s">
        <v>180</v>
      </c>
      <c r="S5" s="66"/>
      <c r="T5" s="67"/>
      <c r="U5" s="68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2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9"/>
      <c r="S6" s="70"/>
      <c r="T6" s="54"/>
      <c r="U6" s="55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461</v>
      </c>
      <c r="U7" s="7" t="s">
        <v>462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9"/>
      <c r="B9" s="59"/>
      <c r="C9" s="14"/>
      <c r="D9" s="14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71"/>
      <c r="S9" s="72"/>
      <c r="T9" s="48"/>
      <c r="U9" s="48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473</v>
      </c>
      <c r="V1" s="41"/>
    </row>
    <row r="2" spans="1:22" s="1" customFormat="1" ht="28.5" customHeight="1">
      <c r="A2" s="45" t="s">
        <v>474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177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187</v>
      </c>
      <c r="C4" s="8" t="s">
        <v>475</v>
      </c>
      <c r="D4" s="8" t="s">
        <v>206</v>
      </c>
      <c r="E4" s="8" t="s">
        <v>476</v>
      </c>
      <c r="F4" s="7" t="s">
        <v>477</v>
      </c>
      <c r="G4" s="8" t="s">
        <v>478</v>
      </c>
      <c r="H4" s="7" t="s">
        <v>479</v>
      </c>
      <c r="I4" s="7" t="s">
        <v>179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2" t="s">
        <v>49</v>
      </c>
      <c r="V5" s="53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4"/>
      <c r="V6" s="55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9" t="s">
        <v>62</v>
      </c>
      <c r="K7" s="49" t="s">
        <v>63</v>
      </c>
      <c r="L7" s="49" t="s">
        <v>64</v>
      </c>
      <c r="M7" s="49" t="s">
        <v>65</v>
      </c>
      <c r="N7" s="7"/>
      <c r="O7" s="7"/>
      <c r="P7" s="7"/>
      <c r="Q7" s="7"/>
      <c r="R7" s="7"/>
      <c r="S7" s="7"/>
      <c r="T7" s="7"/>
      <c r="U7" s="7" t="s">
        <v>480</v>
      </c>
      <c r="V7" s="7" t="s">
        <v>370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50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8"/>
      <c r="I9" s="51"/>
      <c r="J9" s="5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481</v>
      </c>
    </row>
    <row r="2" spans="1:35" s="1" customFormat="1" ht="30.75" customHeight="1">
      <c r="A2" s="24" t="s">
        <v>482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483</v>
      </c>
    </row>
    <row r="4" spans="1:35" s="1" customFormat="1" ht="21" customHeight="1">
      <c r="A4" s="7" t="s">
        <v>43</v>
      </c>
      <c r="B4" s="7" t="s">
        <v>187</v>
      </c>
      <c r="C4" s="26" t="s">
        <v>484</v>
      </c>
      <c r="D4" s="26"/>
      <c r="E4" s="26"/>
      <c r="F4" s="26"/>
      <c r="G4" s="26"/>
      <c r="H4" s="26"/>
      <c r="I4" s="26" t="s">
        <v>485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486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487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488</v>
      </c>
      <c r="E5" s="7" t="s">
        <v>489</v>
      </c>
      <c r="F5" s="7" t="s">
        <v>490</v>
      </c>
      <c r="G5" s="7" t="s">
        <v>491</v>
      </c>
      <c r="H5" s="7" t="s">
        <v>492</v>
      </c>
      <c r="I5" s="7" t="s">
        <v>46</v>
      </c>
      <c r="J5" s="26" t="s">
        <v>493</v>
      </c>
      <c r="K5" s="26"/>
      <c r="L5" s="26"/>
      <c r="M5" s="26"/>
      <c r="N5" s="26"/>
      <c r="O5" s="26"/>
      <c r="P5" s="26" t="s">
        <v>494</v>
      </c>
      <c r="Q5" s="26"/>
      <c r="R5" s="26"/>
      <c r="S5" s="7" t="s">
        <v>495</v>
      </c>
      <c r="T5" s="17" t="s">
        <v>496</v>
      </c>
      <c r="U5" s="7" t="s">
        <v>497</v>
      </c>
      <c r="V5" s="7" t="s">
        <v>498</v>
      </c>
      <c r="W5" s="26" t="s">
        <v>499</v>
      </c>
      <c r="X5" s="26"/>
      <c r="Y5" s="26"/>
      <c r="Z5" s="26"/>
      <c r="AA5" s="26" t="s">
        <v>500</v>
      </c>
      <c r="AB5" s="26"/>
      <c r="AC5" s="26"/>
      <c r="AD5" s="41" t="s">
        <v>501</v>
      </c>
      <c r="AE5" s="41"/>
      <c r="AF5" s="41"/>
      <c r="AG5" s="12" t="s">
        <v>502</v>
      </c>
      <c r="AH5" s="12" t="s">
        <v>503</v>
      </c>
      <c r="AI5" s="12" t="s">
        <v>333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488</v>
      </c>
      <c r="L6" s="7" t="s">
        <v>489</v>
      </c>
      <c r="M6" s="7" t="s">
        <v>490</v>
      </c>
      <c r="N6" s="7" t="s">
        <v>491</v>
      </c>
      <c r="O6" s="7" t="s">
        <v>492</v>
      </c>
      <c r="P6" s="7" t="s">
        <v>62</v>
      </c>
      <c r="Q6" s="7" t="s">
        <v>500</v>
      </c>
      <c r="R6" s="7" t="s">
        <v>501</v>
      </c>
      <c r="S6" s="7"/>
      <c r="T6" s="17"/>
      <c r="U6" s="7"/>
      <c r="V6" s="7"/>
      <c r="W6" s="7" t="s">
        <v>504</v>
      </c>
      <c r="X6" s="7" t="s">
        <v>505</v>
      </c>
      <c r="Y6" s="7" t="s">
        <v>506</v>
      </c>
      <c r="Z6" s="7" t="s">
        <v>507</v>
      </c>
      <c r="AA6" s="7" t="s">
        <v>504</v>
      </c>
      <c r="AB6" s="7" t="s">
        <v>505</v>
      </c>
      <c r="AC6" s="7" t="s">
        <v>506</v>
      </c>
      <c r="AD6" s="7" t="s">
        <v>504</v>
      </c>
      <c r="AE6" s="7" t="s">
        <v>505</v>
      </c>
      <c r="AF6" s="7" t="s">
        <v>506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8</v>
      </c>
      <c r="D8" s="30">
        <v>7</v>
      </c>
      <c r="E8" s="30">
        <v>1</v>
      </c>
      <c r="F8" s="30"/>
      <c r="G8" s="30"/>
      <c r="H8" s="31"/>
      <c r="I8" s="35">
        <v>19</v>
      </c>
      <c r="J8" s="36">
        <v>8</v>
      </c>
      <c r="K8" s="30">
        <v>7</v>
      </c>
      <c r="L8" s="30">
        <v>1</v>
      </c>
      <c r="M8" s="30"/>
      <c r="N8" s="30"/>
      <c r="O8" s="30"/>
      <c r="P8" s="30">
        <v>11</v>
      </c>
      <c r="Q8" s="30"/>
      <c r="R8" s="30">
        <v>11</v>
      </c>
      <c r="S8" s="30"/>
      <c r="T8" s="30"/>
      <c r="U8" s="30"/>
      <c r="V8" s="30"/>
      <c r="W8" s="39"/>
      <c r="X8" s="39"/>
      <c r="Y8" s="30"/>
      <c r="Z8" s="39">
        <v>3</v>
      </c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s="1" customFormat="1" ht="27" customHeight="1">
      <c r="A9" s="29" t="s">
        <v>181</v>
      </c>
      <c r="B9" s="29" t="s">
        <v>182</v>
      </c>
      <c r="C9" s="30">
        <v>8</v>
      </c>
      <c r="D9" s="30">
        <v>7</v>
      </c>
      <c r="E9" s="30">
        <v>1</v>
      </c>
      <c r="F9" s="30"/>
      <c r="G9" s="30"/>
      <c r="H9" s="31"/>
      <c r="I9" s="35">
        <v>19</v>
      </c>
      <c r="J9" s="36">
        <v>8</v>
      </c>
      <c r="K9" s="30">
        <v>7</v>
      </c>
      <c r="L9" s="30">
        <v>1</v>
      </c>
      <c r="M9" s="30"/>
      <c r="N9" s="30"/>
      <c r="O9" s="30"/>
      <c r="P9" s="30">
        <v>11</v>
      </c>
      <c r="Q9" s="30"/>
      <c r="R9" s="30">
        <v>11</v>
      </c>
      <c r="S9" s="30"/>
      <c r="T9" s="30"/>
      <c r="U9" s="30"/>
      <c r="V9" s="30"/>
      <c r="W9" s="39"/>
      <c r="X9" s="39"/>
      <c r="Y9" s="30"/>
      <c r="Z9" s="39">
        <v>3</v>
      </c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183</v>
      </c>
      <c r="C10" s="33">
        <v>8</v>
      </c>
      <c r="D10" s="33">
        <v>7</v>
      </c>
      <c r="E10" s="33">
        <v>1</v>
      </c>
      <c r="F10" s="33"/>
      <c r="G10" s="33"/>
      <c r="H10" s="34"/>
      <c r="I10" s="37">
        <v>19</v>
      </c>
      <c r="J10" s="38">
        <v>8</v>
      </c>
      <c r="K10" s="33">
        <v>7</v>
      </c>
      <c r="L10" s="33">
        <v>1</v>
      </c>
      <c r="M10" s="33"/>
      <c r="N10" s="33"/>
      <c r="O10" s="33"/>
      <c r="P10" s="33">
        <v>11</v>
      </c>
      <c r="Q10" s="33"/>
      <c r="R10" s="33">
        <v>11</v>
      </c>
      <c r="S10" s="33"/>
      <c r="T10" s="33"/>
      <c r="U10" s="33"/>
      <c r="V10" s="33"/>
      <c r="W10" s="40"/>
      <c r="X10" s="40"/>
      <c r="Y10" s="33"/>
      <c r="Z10" s="40">
        <v>3</v>
      </c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508</v>
      </c>
    </row>
    <row r="2" spans="1:39" s="1" customFormat="1" ht="21.75" customHeight="1">
      <c r="A2" s="4" t="s">
        <v>509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177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187</v>
      </c>
      <c r="B4" s="8" t="s">
        <v>510</v>
      </c>
      <c r="C4" s="9" t="s">
        <v>511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512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513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514</v>
      </c>
      <c r="D5" s="9" t="s">
        <v>515</v>
      </c>
      <c r="E5" s="10"/>
      <c r="F5" s="10"/>
      <c r="G5" s="10"/>
      <c r="H5" s="10"/>
      <c r="I5" s="17"/>
      <c r="J5" s="9" t="s">
        <v>516</v>
      </c>
      <c r="K5" s="17"/>
      <c r="L5" s="9" t="s">
        <v>517</v>
      </c>
      <c r="M5" s="10"/>
      <c r="N5" s="10"/>
      <c r="O5" s="10"/>
      <c r="P5" s="17"/>
      <c r="Q5" s="8" t="s">
        <v>518</v>
      </c>
      <c r="R5" s="8" t="s">
        <v>519</v>
      </c>
      <c r="S5" s="9" t="s">
        <v>520</v>
      </c>
      <c r="T5" s="10"/>
      <c r="U5" s="10"/>
      <c r="V5" s="10"/>
      <c r="W5" s="10"/>
      <c r="X5" s="17"/>
      <c r="Y5" s="8" t="s">
        <v>521</v>
      </c>
      <c r="Z5" s="9" t="s">
        <v>517</v>
      </c>
      <c r="AA5" s="10"/>
      <c r="AB5" s="17"/>
      <c r="AC5" s="8" t="s">
        <v>522</v>
      </c>
      <c r="AD5" s="8" t="s">
        <v>523</v>
      </c>
      <c r="AE5" s="9" t="s">
        <v>520</v>
      </c>
      <c r="AF5" s="10"/>
      <c r="AG5" s="10"/>
      <c r="AH5" s="10"/>
      <c r="AI5" s="10"/>
      <c r="AJ5" s="17"/>
      <c r="AK5" s="9" t="s">
        <v>524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525</v>
      </c>
      <c r="F6" s="8" t="s">
        <v>526</v>
      </c>
      <c r="G6" s="8" t="s">
        <v>527</v>
      </c>
      <c r="H6" s="8" t="s">
        <v>528</v>
      </c>
      <c r="I6" s="8" t="s">
        <v>529</v>
      </c>
      <c r="J6" s="18" t="s">
        <v>62</v>
      </c>
      <c r="K6" s="18" t="s">
        <v>530</v>
      </c>
      <c r="L6" s="8" t="s">
        <v>62</v>
      </c>
      <c r="M6" s="9" t="s">
        <v>531</v>
      </c>
      <c r="N6" s="17"/>
      <c r="O6" s="9" t="s">
        <v>532</v>
      </c>
      <c r="P6" s="17"/>
      <c r="Q6" s="11"/>
      <c r="R6" s="11"/>
      <c r="S6" s="8" t="s">
        <v>62</v>
      </c>
      <c r="T6" s="8" t="s">
        <v>525</v>
      </c>
      <c r="U6" s="8" t="s">
        <v>526</v>
      </c>
      <c r="V6" s="8" t="s">
        <v>527</v>
      </c>
      <c r="W6" s="8" t="s">
        <v>528</v>
      </c>
      <c r="X6" s="8" t="s">
        <v>529</v>
      </c>
      <c r="Y6" s="11"/>
      <c r="Z6" s="8" t="s">
        <v>62</v>
      </c>
      <c r="AA6" s="8" t="s">
        <v>533</v>
      </c>
      <c r="AB6" s="8" t="s">
        <v>534</v>
      </c>
      <c r="AC6" s="11"/>
      <c r="AD6" s="11"/>
      <c r="AE6" s="8" t="s">
        <v>62</v>
      </c>
      <c r="AF6" s="8" t="s">
        <v>525</v>
      </c>
      <c r="AG6" s="8" t="s">
        <v>526</v>
      </c>
      <c r="AH6" s="8" t="s">
        <v>527</v>
      </c>
      <c r="AI6" s="8" t="s">
        <v>528</v>
      </c>
      <c r="AJ6" s="8" t="s">
        <v>529</v>
      </c>
      <c r="AK6" s="8" t="s">
        <v>62</v>
      </c>
      <c r="AL6" s="8" t="s">
        <v>535</v>
      </c>
      <c r="AM6" s="8" t="s">
        <v>536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533</v>
      </c>
      <c r="N7" s="8" t="s">
        <v>534</v>
      </c>
      <c r="O7" s="8" t="s">
        <v>533</v>
      </c>
      <c r="P7" s="8" t="s">
        <v>534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6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30" t="s">
        <v>87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1"/>
    </row>
    <row r="3" spans="1:21" s="1" customFormat="1" ht="21" customHeight="1">
      <c r="A3" s="234" t="s">
        <v>12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32"/>
      <c r="U3" s="233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88</v>
      </c>
      <c r="H4" s="26"/>
      <c r="I4" s="26"/>
      <c r="J4" s="26"/>
      <c r="K4" s="26"/>
      <c r="L4" s="26"/>
      <c r="M4" s="26" t="s">
        <v>89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90</v>
      </c>
      <c r="I5" s="7" t="s">
        <v>91</v>
      </c>
      <c r="J5" s="7" t="s">
        <v>92</v>
      </c>
      <c r="K5" s="7" t="s">
        <v>93</v>
      </c>
      <c r="L5" s="7" t="s">
        <v>94</v>
      </c>
      <c r="M5" s="7" t="s">
        <v>62</v>
      </c>
      <c r="N5" s="7" t="s">
        <v>90</v>
      </c>
      <c r="O5" s="7" t="s">
        <v>91</v>
      </c>
      <c r="P5" s="7" t="s">
        <v>92</v>
      </c>
      <c r="Q5" s="7" t="s">
        <v>95</v>
      </c>
      <c r="R5" s="7" t="s">
        <v>96</v>
      </c>
      <c r="S5" s="7" t="s">
        <v>97</v>
      </c>
      <c r="T5" s="7" t="s">
        <v>93</v>
      </c>
      <c r="U5" s="7" t="s">
        <v>94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90"/>
      <c r="B7" s="74"/>
      <c r="C7" s="74"/>
      <c r="D7" s="74"/>
      <c r="E7" s="90" t="s">
        <v>46</v>
      </c>
      <c r="F7" s="79">
        <v>740.5553</v>
      </c>
      <c r="G7" s="79">
        <v>196.0553</v>
      </c>
      <c r="H7" s="81">
        <v>140.5058</v>
      </c>
      <c r="I7" s="81">
        <v>7.6655</v>
      </c>
      <c r="J7" s="81">
        <v>47.884</v>
      </c>
      <c r="K7" s="81"/>
      <c r="L7" s="81"/>
      <c r="M7" s="79">
        <v>544.5</v>
      </c>
      <c r="N7" s="81">
        <v>48</v>
      </c>
      <c r="O7" s="79">
        <v>496.5</v>
      </c>
      <c r="P7" s="79"/>
      <c r="Q7" s="79"/>
      <c r="R7" s="79"/>
      <c r="S7" s="79"/>
      <c r="T7" s="79"/>
      <c r="U7" s="79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90" t="s">
        <v>67</v>
      </c>
      <c r="B8" s="74"/>
      <c r="C8" s="74"/>
      <c r="D8" s="74"/>
      <c r="E8" s="90" t="s">
        <v>68</v>
      </c>
      <c r="F8" s="79">
        <v>740.5553</v>
      </c>
      <c r="G8" s="79">
        <v>196.0553</v>
      </c>
      <c r="H8" s="81">
        <v>140.5058</v>
      </c>
      <c r="I8" s="81">
        <v>7.6655</v>
      </c>
      <c r="J8" s="81">
        <v>47.884</v>
      </c>
      <c r="K8" s="81"/>
      <c r="L8" s="81"/>
      <c r="M8" s="79">
        <v>544.5</v>
      </c>
      <c r="N8" s="81">
        <v>48</v>
      </c>
      <c r="O8" s="79">
        <v>496.5</v>
      </c>
      <c r="P8" s="79"/>
      <c r="Q8" s="79"/>
      <c r="R8" s="79"/>
      <c r="S8" s="79"/>
      <c r="T8" s="79"/>
      <c r="U8" s="79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71</v>
      </c>
      <c r="E9" s="47" t="s">
        <v>72</v>
      </c>
      <c r="F9" s="71">
        <v>111.798</v>
      </c>
      <c r="G9" s="71">
        <v>111.798</v>
      </c>
      <c r="H9" s="48">
        <v>102.4665</v>
      </c>
      <c r="I9" s="48">
        <v>7.6655</v>
      </c>
      <c r="J9" s="48">
        <v>1.666</v>
      </c>
      <c r="K9" s="48"/>
      <c r="L9" s="48"/>
      <c r="M9" s="71"/>
      <c r="N9" s="48"/>
      <c r="O9" s="71"/>
      <c r="P9" s="71"/>
      <c r="Q9" s="71"/>
      <c r="R9" s="71"/>
      <c r="S9" s="71"/>
      <c r="T9" s="71"/>
      <c r="U9" s="71"/>
    </row>
    <row r="10" spans="1:21" s="1" customFormat="1" ht="27" customHeight="1">
      <c r="A10" s="47" t="s">
        <v>69</v>
      </c>
      <c r="B10" s="14" t="s">
        <v>70</v>
      </c>
      <c r="C10" s="14" t="s">
        <v>71</v>
      </c>
      <c r="D10" s="14" t="s">
        <v>73</v>
      </c>
      <c r="E10" s="47" t="s">
        <v>74</v>
      </c>
      <c r="F10" s="71">
        <v>544.5</v>
      </c>
      <c r="G10" s="71"/>
      <c r="H10" s="48"/>
      <c r="I10" s="48"/>
      <c r="J10" s="48"/>
      <c r="K10" s="48"/>
      <c r="L10" s="48"/>
      <c r="M10" s="71">
        <v>544.5</v>
      </c>
      <c r="N10" s="48">
        <v>48</v>
      </c>
      <c r="O10" s="71">
        <v>496.5</v>
      </c>
      <c r="P10" s="71"/>
      <c r="Q10" s="71"/>
      <c r="R10" s="71"/>
      <c r="S10" s="71"/>
      <c r="T10" s="71"/>
      <c r="U10" s="71"/>
    </row>
    <row r="11" spans="1:21" s="1" customFormat="1" ht="27" customHeight="1">
      <c r="A11" s="47" t="s">
        <v>69</v>
      </c>
      <c r="B11" s="14" t="s">
        <v>75</v>
      </c>
      <c r="C11" s="14" t="s">
        <v>76</v>
      </c>
      <c r="D11" s="14" t="s">
        <v>71</v>
      </c>
      <c r="E11" s="47" t="s">
        <v>77</v>
      </c>
      <c r="F11" s="71">
        <v>46.218</v>
      </c>
      <c r="G11" s="71">
        <v>46.218</v>
      </c>
      <c r="H11" s="48"/>
      <c r="I11" s="48"/>
      <c r="J11" s="48">
        <v>46.218</v>
      </c>
      <c r="K11" s="48"/>
      <c r="L11" s="48"/>
      <c r="M11" s="71"/>
      <c r="N11" s="48"/>
      <c r="O11" s="71"/>
      <c r="P11" s="71"/>
      <c r="Q11" s="71"/>
      <c r="R11" s="71"/>
      <c r="S11" s="71"/>
      <c r="T11" s="71"/>
      <c r="U11" s="71"/>
    </row>
    <row r="12" spans="1:21" s="1" customFormat="1" ht="27" customHeight="1">
      <c r="A12" s="47" t="s">
        <v>69</v>
      </c>
      <c r="B12" s="14" t="s">
        <v>75</v>
      </c>
      <c r="C12" s="14" t="s">
        <v>76</v>
      </c>
      <c r="D12" s="14" t="s">
        <v>76</v>
      </c>
      <c r="E12" s="47" t="s">
        <v>78</v>
      </c>
      <c r="F12" s="71">
        <v>15.8602</v>
      </c>
      <c r="G12" s="71">
        <v>15.8602</v>
      </c>
      <c r="H12" s="48">
        <v>15.8602</v>
      </c>
      <c r="I12" s="48"/>
      <c r="J12" s="48"/>
      <c r="K12" s="48"/>
      <c r="L12" s="48"/>
      <c r="M12" s="71"/>
      <c r="N12" s="48"/>
      <c r="O12" s="71"/>
      <c r="P12" s="71"/>
      <c r="Q12" s="71"/>
      <c r="R12" s="71"/>
      <c r="S12" s="71"/>
      <c r="T12" s="71"/>
      <c r="U12" s="71"/>
    </row>
    <row r="13" spans="1:21" s="1" customFormat="1" ht="27" customHeight="1">
      <c r="A13" s="47" t="s">
        <v>69</v>
      </c>
      <c r="B13" s="14" t="s">
        <v>75</v>
      </c>
      <c r="C13" s="14" t="s">
        <v>73</v>
      </c>
      <c r="D13" s="14" t="s">
        <v>73</v>
      </c>
      <c r="E13" s="47" t="s">
        <v>79</v>
      </c>
      <c r="F13" s="71">
        <v>0.1221</v>
      </c>
      <c r="G13" s="71">
        <v>0.1221</v>
      </c>
      <c r="H13" s="48">
        <v>0.1221</v>
      </c>
      <c r="I13" s="48"/>
      <c r="J13" s="48"/>
      <c r="K13" s="48"/>
      <c r="L13" s="48"/>
      <c r="M13" s="71"/>
      <c r="N13" s="48"/>
      <c r="O13" s="71"/>
      <c r="P13" s="71"/>
      <c r="Q13" s="71"/>
      <c r="R13" s="71"/>
      <c r="S13" s="71"/>
      <c r="T13" s="71"/>
      <c r="U13" s="71"/>
    </row>
    <row r="14" spans="1:21" s="1" customFormat="1" ht="27" customHeight="1">
      <c r="A14" s="47" t="s">
        <v>69</v>
      </c>
      <c r="B14" s="14" t="s">
        <v>80</v>
      </c>
      <c r="C14" s="14" t="s">
        <v>81</v>
      </c>
      <c r="D14" s="14" t="s">
        <v>71</v>
      </c>
      <c r="E14" s="47" t="s">
        <v>82</v>
      </c>
      <c r="F14" s="71">
        <v>9.7697</v>
      </c>
      <c r="G14" s="71">
        <v>9.7697</v>
      </c>
      <c r="H14" s="48">
        <v>9.7697</v>
      </c>
      <c r="I14" s="48"/>
      <c r="J14" s="48"/>
      <c r="K14" s="48"/>
      <c r="L14" s="48"/>
      <c r="M14" s="71"/>
      <c r="N14" s="48"/>
      <c r="O14" s="71"/>
      <c r="P14" s="71"/>
      <c r="Q14" s="71"/>
      <c r="R14" s="71"/>
      <c r="S14" s="71"/>
      <c r="T14" s="71"/>
      <c r="U14" s="71"/>
    </row>
    <row r="15" spans="1:21" s="1" customFormat="1" ht="27" customHeight="1">
      <c r="A15" s="47" t="s">
        <v>69</v>
      </c>
      <c r="B15" s="14" t="s">
        <v>83</v>
      </c>
      <c r="C15" s="14" t="s">
        <v>84</v>
      </c>
      <c r="D15" s="14" t="s">
        <v>71</v>
      </c>
      <c r="E15" s="47" t="s">
        <v>85</v>
      </c>
      <c r="F15" s="71">
        <v>12.2873</v>
      </c>
      <c r="G15" s="71">
        <v>12.2873</v>
      </c>
      <c r="H15" s="48">
        <v>12.2873</v>
      </c>
      <c r="I15" s="48"/>
      <c r="J15" s="48"/>
      <c r="K15" s="48"/>
      <c r="L15" s="48"/>
      <c r="M15" s="71"/>
      <c r="N15" s="48"/>
      <c r="O15" s="71"/>
      <c r="P15" s="71"/>
      <c r="Q15" s="71"/>
      <c r="R15" s="71"/>
      <c r="S15" s="71"/>
      <c r="T15" s="71"/>
      <c r="U15" s="71"/>
    </row>
    <row r="16" spans="1:254" s="1" customFormat="1" ht="21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4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30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1"/>
    </row>
    <row r="3" spans="1:20" s="1" customFormat="1" ht="21" customHeight="1">
      <c r="A3" s="228" t="s">
        <v>12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2"/>
      <c r="T3" s="233" t="s">
        <v>13</v>
      </c>
    </row>
    <row r="4" spans="1:20" s="1" customFormat="1" ht="21" customHeight="1">
      <c r="A4" s="26" t="s">
        <v>44</v>
      </c>
      <c r="B4" s="26"/>
      <c r="C4" s="26"/>
      <c r="D4" s="7" t="s">
        <v>99</v>
      </c>
      <c r="E4" s="7" t="s">
        <v>46</v>
      </c>
      <c r="F4" s="41" t="s">
        <v>88</v>
      </c>
      <c r="G4" s="41"/>
      <c r="H4" s="41"/>
      <c r="I4" s="41"/>
      <c r="J4" s="41"/>
      <c r="K4" s="41"/>
      <c r="L4" s="26" t="s">
        <v>89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90</v>
      </c>
      <c r="H5" s="7" t="s">
        <v>91</v>
      </c>
      <c r="I5" s="7" t="s">
        <v>92</v>
      </c>
      <c r="J5" s="7" t="s">
        <v>93</v>
      </c>
      <c r="K5" s="7" t="s">
        <v>94</v>
      </c>
      <c r="L5" s="7" t="s">
        <v>62</v>
      </c>
      <c r="M5" s="7" t="s">
        <v>90</v>
      </c>
      <c r="N5" s="7" t="s">
        <v>91</v>
      </c>
      <c r="O5" s="7" t="s">
        <v>92</v>
      </c>
      <c r="P5" s="7" t="s">
        <v>95</v>
      </c>
      <c r="Q5" s="7" t="s">
        <v>96</v>
      </c>
      <c r="R5" s="7" t="s">
        <v>97</v>
      </c>
      <c r="S5" s="7" t="s">
        <v>93</v>
      </c>
      <c r="T5" s="7" t="s">
        <v>94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4"/>
      <c r="B7" s="74"/>
      <c r="C7" s="74"/>
      <c r="D7" s="90" t="s">
        <v>46</v>
      </c>
      <c r="E7" s="79">
        <v>740.5553</v>
      </c>
      <c r="F7" s="79">
        <v>196.0553</v>
      </c>
      <c r="G7" s="81">
        <v>140.5058</v>
      </c>
      <c r="H7" s="81">
        <v>7.6655</v>
      </c>
      <c r="I7" s="81">
        <v>47.884</v>
      </c>
      <c r="J7" s="81"/>
      <c r="K7" s="81"/>
      <c r="L7" s="79">
        <v>544.5</v>
      </c>
      <c r="M7" s="81">
        <v>48</v>
      </c>
      <c r="N7" s="79">
        <v>496.5</v>
      </c>
      <c r="O7" s="79"/>
      <c r="P7" s="79"/>
      <c r="Q7" s="79"/>
      <c r="R7" s="79"/>
      <c r="S7" s="79"/>
      <c r="T7" s="79"/>
      <c r="U7" s="4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74" t="s">
        <v>70</v>
      </c>
      <c r="B8" s="74"/>
      <c r="C8" s="74"/>
      <c r="D8" s="90" t="s">
        <v>100</v>
      </c>
      <c r="E8" s="79">
        <v>656.298</v>
      </c>
      <c r="F8" s="79">
        <v>111.798</v>
      </c>
      <c r="G8" s="81">
        <v>102.4665</v>
      </c>
      <c r="H8" s="81">
        <v>7.6655</v>
      </c>
      <c r="I8" s="81">
        <v>1.666</v>
      </c>
      <c r="J8" s="81"/>
      <c r="K8" s="81"/>
      <c r="L8" s="79">
        <v>544.5</v>
      </c>
      <c r="M8" s="81">
        <v>48</v>
      </c>
      <c r="N8" s="79">
        <v>496.5</v>
      </c>
      <c r="O8" s="79"/>
      <c r="P8" s="79"/>
      <c r="Q8" s="79"/>
      <c r="R8" s="79"/>
      <c r="S8" s="79"/>
      <c r="T8" s="79"/>
    </row>
    <row r="9" spans="1:20" s="1" customFormat="1" ht="27" customHeight="1">
      <c r="A9" s="74"/>
      <c r="B9" s="74" t="s">
        <v>101</v>
      </c>
      <c r="C9" s="74"/>
      <c r="D9" s="90" t="s">
        <v>102</v>
      </c>
      <c r="E9" s="79">
        <v>656.298</v>
      </c>
      <c r="F9" s="79">
        <v>111.798</v>
      </c>
      <c r="G9" s="81">
        <v>102.4665</v>
      </c>
      <c r="H9" s="81">
        <v>7.6655</v>
      </c>
      <c r="I9" s="81">
        <v>1.666</v>
      </c>
      <c r="J9" s="81"/>
      <c r="K9" s="81"/>
      <c r="L9" s="79">
        <v>544.5</v>
      </c>
      <c r="M9" s="81">
        <v>48</v>
      </c>
      <c r="N9" s="79">
        <v>496.5</v>
      </c>
      <c r="O9" s="79"/>
      <c r="P9" s="79"/>
      <c r="Q9" s="79"/>
      <c r="R9" s="79"/>
      <c r="S9" s="79"/>
      <c r="T9" s="79"/>
    </row>
    <row r="10" spans="1:20" s="1" customFormat="1" ht="27" customHeight="1">
      <c r="A10" s="14" t="s">
        <v>103</v>
      </c>
      <c r="B10" s="14" t="s">
        <v>104</v>
      </c>
      <c r="C10" s="14" t="s">
        <v>71</v>
      </c>
      <c r="D10" s="47" t="s">
        <v>105</v>
      </c>
      <c r="E10" s="71">
        <v>111.798</v>
      </c>
      <c r="F10" s="71">
        <v>111.798</v>
      </c>
      <c r="G10" s="48">
        <v>102.4665</v>
      </c>
      <c r="H10" s="48">
        <v>7.6655</v>
      </c>
      <c r="I10" s="48">
        <v>1.666</v>
      </c>
      <c r="J10" s="48"/>
      <c r="K10" s="48"/>
      <c r="L10" s="71"/>
      <c r="M10" s="48"/>
      <c r="N10" s="71"/>
      <c r="O10" s="71"/>
      <c r="P10" s="71"/>
      <c r="Q10" s="71"/>
      <c r="R10" s="71"/>
      <c r="S10" s="71"/>
      <c r="T10" s="71"/>
    </row>
    <row r="11" spans="1:20" s="1" customFormat="1" ht="27" customHeight="1">
      <c r="A11" s="14" t="s">
        <v>103</v>
      </c>
      <c r="B11" s="14" t="s">
        <v>104</v>
      </c>
      <c r="C11" s="14" t="s">
        <v>73</v>
      </c>
      <c r="D11" s="47" t="s">
        <v>106</v>
      </c>
      <c r="E11" s="71">
        <v>544.5</v>
      </c>
      <c r="F11" s="71"/>
      <c r="G11" s="48"/>
      <c r="H11" s="48"/>
      <c r="I11" s="48"/>
      <c r="J11" s="48"/>
      <c r="K11" s="48"/>
      <c r="L11" s="71">
        <v>544.5</v>
      </c>
      <c r="M11" s="48">
        <v>48</v>
      </c>
      <c r="N11" s="71">
        <v>496.5</v>
      </c>
      <c r="O11" s="71"/>
      <c r="P11" s="71"/>
      <c r="Q11" s="71"/>
      <c r="R11" s="71"/>
      <c r="S11" s="71"/>
      <c r="T11" s="71"/>
    </row>
    <row r="12" spans="1:20" s="1" customFormat="1" ht="27" customHeight="1">
      <c r="A12" s="74" t="s">
        <v>75</v>
      </c>
      <c r="B12" s="74"/>
      <c r="C12" s="74"/>
      <c r="D12" s="90" t="s">
        <v>107</v>
      </c>
      <c r="E12" s="79">
        <v>62.2003</v>
      </c>
      <c r="F12" s="79">
        <v>62.2003</v>
      </c>
      <c r="G12" s="81">
        <v>15.9823</v>
      </c>
      <c r="H12" s="81"/>
      <c r="I12" s="81">
        <v>46.218</v>
      </c>
      <c r="J12" s="81"/>
      <c r="K12" s="81"/>
      <c r="L12" s="79"/>
      <c r="M12" s="81"/>
      <c r="N12" s="79"/>
      <c r="O12" s="79"/>
      <c r="P12" s="79"/>
      <c r="Q12" s="79"/>
      <c r="R12" s="79"/>
      <c r="S12" s="79"/>
      <c r="T12" s="79"/>
    </row>
    <row r="13" spans="1:20" s="1" customFormat="1" ht="27" customHeight="1">
      <c r="A13" s="74"/>
      <c r="B13" s="74" t="s">
        <v>108</v>
      </c>
      <c r="C13" s="74"/>
      <c r="D13" s="90" t="s">
        <v>109</v>
      </c>
      <c r="E13" s="79">
        <v>62.0782</v>
      </c>
      <c r="F13" s="79">
        <v>62.0782</v>
      </c>
      <c r="G13" s="81">
        <v>15.8602</v>
      </c>
      <c r="H13" s="81"/>
      <c r="I13" s="81">
        <v>46.218</v>
      </c>
      <c r="J13" s="81"/>
      <c r="K13" s="81"/>
      <c r="L13" s="79"/>
      <c r="M13" s="81"/>
      <c r="N13" s="79"/>
      <c r="O13" s="79"/>
      <c r="P13" s="79"/>
      <c r="Q13" s="79"/>
      <c r="R13" s="79"/>
      <c r="S13" s="79"/>
      <c r="T13" s="79"/>
    </row>
    <row r="14" spans="1:20" s="1" customFormat="1" ht="27" customHeight="1">
      <c r="A14" s="14" t="s">
        <v>110</v>
      </c>
      <c r="B14" s="14" t="s">
        <v>111</v>
      </c>
      <c r="C14" s="14" t="s">
        <v>71</v>
      </c>
      <c r="D14" s="47" t="s">
        <v>112</v>
      </c>
      <c r="E14" s="71">
        <v>46.218</v>
      </c>
      <c r="F14" s="71">
        <v>46.218</v>
      </c>
      <c r="G14" s="48"/>
      <c r="H14" s="48"/>
      <c r="I14" s="48">
        <v>46.218</v>
      </c>
      <c r="J14" s="48"/>
      <c r="K14" s="48"/>
      <c r="L14" s="71"/>
      <c r="M14" s="48"/>
      <c r="N14" s="71"/>
      <c r="O14" s="71"/>
      <c r="P14" s="71"/>
      <c r="Q14" s="71"/>
      <c r="R14" s="71"/>
      <c r="S14" s="71"/>
      <c r="T14" s="71"/>
    </row>
    <row r="15" spans="1:20" s="1" customFormat="1" ht="27" customHeight="1">
      <c r="A15" s="14" t="s">
        <v>110</v>
      </c>
      <c r="B15" s="14" t="s">
        <v>111</v>
      </c>
      <c r="C15" s="14" t="s">
        <v>76</v>
      </c>
      <c r="D15" s="47" t="s">
        <v>113</v>
      </c>
      <c r="E15" s="71">
        <v>15.8602</v>
      </c>
      <c r="F15" s="71">
        <v>15.8602</v>
      </c>
      <c r="G15" s="48">
        <v>15.8602</v>
      </c>
      <c r="H15" s="48"/>
      <c r="I15" s="48"/>
      <c r="J15" s="48"/>
      <c r="K15" s="48"/>
      <c r="L15" s="71"/>
      <c r="M15" s="48"/>
      <c r="N15" s="71"/>
      <c r="O15" s="71"/>
      <c r="P15" s="71"/>
      <c r="Q15" s="71"/>
      <c r="R15" s="71"/>
      <c r="S15" s="71"/>
      <c r="T15" s="71"/>
    </row>
    <row r="16" spans="1:20" s="1" customFormat="1" ht="27" customHeight="1">
      <c r="A16" s="74"/>
      <c r="B16" s="74" t="s">
        <v>114</v>
      </c>
      <c r="C16" s="74"/>
      <c r="D16" s="90" t="s">
        <v>79</v>
      </c>
      <c r="E16" s="79">
        <v>0.1221</v>
      </c>
      <c r="F16" s="79">
        <v>0.1221</v>
      </c>
      <c r="G16" s="81">
        <v>0.1221</v>
      </c>
      <c r="H16" s="81"/>
      <c r="I16" s="81"/>
      <c r="J16" s="81"/>
      <c r="K16" s="81"/>
      <c r="L16" s="79"/>
      <c r="M16" s="81"/>
      <c r="N16" s="79"/>
      <c r="O16" s="79"/>
      <c r="P16" s="79"/>
      <c r="Q16" s="79"/>
      <c r="R16" s="79"/>
      <c r="S16" s="79"/>
      <c r="T16" s="79"/>
    </row>
    <row r="17" spans="1:20" s="1" customFormat="1" ht="27" customHeight="1">
      <c r="A17" s="14" t="s">
        <v>110</v>
      </c>
      <c r="B17" s="14" t="s">
        <v>115</v>
      </c>
      <c r="C17" s="14" t="s">
        <v>73</v>
      </c>
      <c r="D17" s="47" t="s">
        <v>116</v>
      </c>
      <c r="E17" s="71">
        <v>0.1221</v>
      </c>
      <c r="F17" s="71">
        <v>0.1221</v>
      </c>
      <c r="G17" s="48">
        <v>0.1221</v>
      </c>
      <c r="H17" s="48"/>
      <c r="I17" s="48"/>
      <c r="J17" s="48"/>
      <c r="K17" s="48"/>
      <c r="L17" s="71"/>
      <c r="M17" s="48"/>
      <c r="N17" s="71"/>
      <c r="O17" s="71"/>
      <c r="P17" s="71"/>
      <c r="Q17" s="71"/>
      <c r="R17" s="71"/>
      <c r="S17" s="71"/>
      <c r="T17" s="71"/>
    </row>
    <row r="18" spans="1:20" s="1" customFormat="1" ht="27" customHeight="1">
      <c r="A18" s="74" t="s">
        <v>80</v>
      </c>
      <c r="B18" s="74"/>
      <c r="C18" s="74"/>
      <c r="D18" s="90" t="s">
        <v>117</v>
      </c>
      <c r="E18" s="79">
        <v>9.7697</v>
      </c>
      <c r="F18" s="79">
        <v>9.7697</v>
      </c>
      <c r="G18" s="81">
        <v>9.7697</v>
      </c>
      <c r="H18" s="81"/>
      <c r="I18" s="81"/>
      <c r="J18" s="81"/>
      <c r="K18" s="81"/>
      <c r="L18" s="79"/>
      <c r="M18" s="81"/>
      <c r="N18" s="79"/>
      <c r="O18" s="79"/>
      <c r="P18" s="79"/>
      <c r="Q18" s="79"/>
      <c r="R18" s="79"/>
      <c r="S18" s="79"/>
      <c r="T18" s="79"/>
    </row>
    <row r="19" spans="1:20" s="1" customFormat="1" ht="27" customHeight="1">
      <c r="A19" s="74"/>
      <c r="B19" s="74" t="s">
        <v>118</v>
      </c>
      <c r="C19" s="74"/>
      <c r="D19" s="90" t="s">
        <v>119</v>
      </c>
      <c r="E19" s="79">
        <v>9.7697</v>
      </c>
      <c r="F19" s="79">
        <v>9.7697</v>
      </c>
      <c r="G19" s="81">
        <v>9.7697</v>
      </c>
      <c r="H19" s="81"/>
      <c r="I19" s="81"/>
      <c r="J19" s="81"/>
      <c r="K19" s="81"/>
      <c r="L19" s="79"/>
      <c r="M19" s="81"/>
      <c r="N19" s="79"/>
      <c r="O19" s="79"/>
      <c r="P19" s="79"/>
      <c r="Q19" s="79"/>
      <c r="R19" s="79"/>
      <c r="S19" s="79"/>
      <c r="T19" s="79"/>
    </row>
    <row r="20" spans="1:20" s="1" customFormat="1" ht="27" customHeight="1">
      <c r="A20" s="14" t="s">
        <v>120</v>
      </c>
      <c r="B20" s="14" t="s">
        <v>121</v>
      </c>
      <c r="C20" s="14" t="s">
        <v>71</v>
      </c>
      <c r="D20" s="47" t="s">
        <v>122</v>
      </c>
      <c r="E20" s="71">
        <v>9.7697</v>
      </c>
      <c r="F20" s="71">
        <v>9.7697</v>
      </c>
      <c r="G20" s="48">
        <v>9.7697</v>
      </c>
      <c r="H20" s="48"/>
      <c r="I20" s="48"/>
      <c r="J20" s="48"/>
      <c r="K20" s="48"/>
      <c r="L20" s="71"/>
      <c r="M20" s="48"/>
      <c r="N20" s="71"/>
      <c r="O20" s="71"/>
      <c r="P20" s="71"/>
      <c r="Q20" s="71"/>
      <c r="R20" s="71"/>
      <c r="S20" s="71"/>
      <c r="T20" s="71"/>
    </row>
    <row r="21" spans="1:20" s="1" customFormat="1" ht="27" customHeight="1">
      <c r="A21" s="74" t="s">
        <v>83</v>
      </c>
      <c r="B21" s="74"/>
      <c r="C21" s="74"/>
      <c r="D21" s="90" t="s">
        <v>123</v>
      </c>
      <c r="E21" s="79">
        <v>12.2873</v>
      </c>
      <c r="F21" s="79">
        <v>12.2873</v>
      </c>
      <c r="G21" s="81">
        <v>12.2873</v>
      </c>
      <c r="H21" s="81"/>
      <c r="I21" s="81"/>
      <c r="J21" s="81"/>
      <c r="K21" s="81"/>
      <c r="L21" s="79"/>
      <c r="M21" s="81"/>
      <c r="N21" s="79"/>
      <c r="O21" s="79"/>
      <c r="P21" s="79"/>
      <c r="Q21" s="79"/>
      <c r="R21" s="79"/>
      <c r="S21" s="79"/>
      <c r="T21" s="79"/>
    </row>
    <row r="22" spans="1:20" s="1" customFormat="1" ht="27" customHeight="1">
      <c r="A22" s="74"/>
      <c r="B22" s="74" t="s">
        <v>124</v>
      </c>
      <c r="C22" s="74"/>
      <c r="D22" s="90" t="s">
        <v>125</v>
      </c>
      <c r="E22" s="79">
        <v>12.2873</v>
      </c>
      <c r="F22" s="79">
        <v>12.2873</v>
      </c>
      <c r="G22" s="81">
        <v>12.2873</v>
      </c>
      <c r="H22" s="81"/>
      <c r="I22" s="81"/>
      <c r="J22" s="81"/>
      <c r="K22" s="81"/>
      <c r="L22" s="79"/>
      <c r="M22" s="81"/>
      <c r="N22" s="79"/>
      <c r="O22" s="79"/>
      <c r="P22" s="79"/>
      <c r="Q22" s="79"/>
      <c r="R22" s="79"/>
      <c r="S22" s="79"/>
      <c r="T22" s="79"/>
    </row>
    <row r="23" spans="1:20" s="1" customFormat="1" ht="27" customHeight="1">
      <c r="A23" s="14" t="s">
        <v>126</v>
      </c>
      <c r="B23" s="14" t="s">
        <v>127</v>
      </c>
      <c r="C23" s="14" t="s">
        <v>71</v>
      </c>
      <c r="D23" s="47" t="s">
        <v>128</v>
      </c>
      <c r="E23" s="71">
        <v>12.2873</v>
      </c>
      <c r="F23" s="71">
        <v>12.2873</v>
      </c>
      <c r="G23" s="48">
        <v>12.2873</v>
      </c>
      <c r="H23" s="48"/>
      <c r="I23" s="48"/>
      <c r="J23" s="48"/>
      <c r="K23" s="48"/>
      <c r="L23" s="71"/>
      <c r="M23" s="48"/>
      <c r="N23" s="71"/>
      <c r="O23" s="71"/>
      <c r="P23" s="71"/>
      <c r="Q23" s="71"/>
      <c r="R23" s="71"/>
      <c r="S23" s="71"/>
      <c r="T23" s="71"/>
    </row>
    <row r="24" spans="1:254" s="1" customFormat="1" ht="21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31" t="s">
        <v>129</v>
      </c>
    </row>
    <row r="2" spans="1:2" s="1" customFormat="1" ht="27.75" customHeight="1">
      <c r="A2" s="93" t="s">
        <v>130</v>
      </c>
      <c r="B2" s="227"/>
    </row>
    <row r="3" s="1" customFormat="1" ht="18.75" customHeight="1"/>
    <row r="4" spans="1:2" s="1" customFormat="1" ht="19.5" customHeight="1">
      <c r="A4" s="41" t="s">
        <v>12</v>
      </c>
      <c r="B4" s="92" t="s">
        <v>13</v>
      </c>
    </row>
    <row r="5" spans="1:2" s="1" customFormat="1" ht="21" customHeight="1">
      <c r="A5" s="106" t="s">
        <v>131</v>
      </c>
      <c r="B5" s="216" t="s">
        <v>17</v>
      </c>
    </row>
    <row r="6" spans="1:2" s="1" customFormat="1" ht="15" customHeight="1">
      <c r="A6" s="216" t="s">
        <v>66</v>
      </c>
      <c r="B6" s="216">
        <v>1</v>
      </c>
    </row>
    <row r="7" spans="1:253" s="1" customFormat="1" ht="27" customHeight="1">
      <c r="A7" s="97" t="s">
        <v>46</v>
      </c>
      <c r="B7" s="98">
        <v>740.5553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7" t="s">
        <v>132</v>
      </c>
      <c r="B8" s="98">
        <v>188.3898</v>
      </c>
    </row>
    <row r="9" spans="1:2" s="1" customFormat="1" ht="27" customHeight="1">
      <c r="A9" s="97" t="s">
        <v>133</v>
      </c>
      <c r="B9" s="98">
        <v>140.5058</v>
      </c>
    </row>
    <row r="10" spans="1:2" s="1" customFormat="1" ht="27" customHeight="1">
      <c r="A10" s="86" t="s">
        <v>134</v>
      </c>
      <c r="B10" s="99">
        <v>39.222</v>
      </c>
    </row>
    <row r="11" spans="1:2" s="1" customFormat="1" ht="27" customHeight="1">
      <c r="A11" s="86" t="s">
        <v>135</v>
      </c>
      <c r="B11" s="99">
        <v>21.912</v>
      </c>
    </row>
    <row r="12" spans="1:2" s="1" customFormat="1" ht="27" customHeight="1">
      <c r="A12" s="86" t="s">
        <v>136</v>
      </c>
      <c r="B12" s="99">
        <v>41.3325</v>
      </c>
    </row>
    <row r="13" spans="1:2" s="1" customFormat="1" ht="27" customHeight="1">
      <c r="A13" s="86" t="s">
        <v>137</v>
      </c>
      <c r="B13" s="99">
        <v>15.8602</v>
      </c>
    </row>
    <row r="14" spans="1:2" s="1" customFormat="1" ht="27" customHeight="1">
      <c r="A14" s="86" t="s">
        <v>138</v>
      </c>
      <c r="B14" s="99">
        <v>5.4954</v>
      </c>
    </row>
    <row r="15" spans="1:2" s="1" customFormat="1" ht="27" customHeight="1">
      <c r="A15" s="86" t="s">
        <v>139</v>
      </c>
      <c r="B15" s="99">
        <v>4.2743</v>
      </c>
    </row>
    <row r="16" spans="1:2" s="1" customFormat="1" ht="27" customHeight="1">
      <c r="A16" s="86" t="s">
        <v>140</v>
      </c>
      <c r="B16" s="99">
        <v>0.1221</v>
      </c>
    </row>
    <row r="17" spans="1:2" s="1" customFormat="1" ht="27" customHeight="1">
      <c r="A17" s="86" t="s">
        <v>128</v>
      </c>
      <c r="B17" s="99">
        <v>12.2873</v>
      </c>
    </row>
    <row r="18" spans="1:2" s="1" customFormat="1" ht="27" customHeight="1">
      <c r="A18" s="97" t="s">
        <v>141</v>
      </c>
      <c r="B18" s="98">
        <v>47.884</v>
      </c>
    </row>
    <row r="19" spans="1:2" s="1" customFormat="1" ht="27" customHeight="1">
      <c r="A19" s="86" t="s">
        <v>142</v>
      </c>
      <c r="B19" s="99">
        <v>46.218</v>
      </c>
    </row>
    <row r="20" spans="1:2" s="1" customFormat="1" ht="27" customHeight="1">
      <c r="A20" s="86" t="s">
        <v>143</v>
      </c>
      <c r="B20" s="99">
        <v>1.56</v>
      </c>
    </row>
    <row r="21" spans="1:2" s="1" customFormat="1" ht="27" customHeight="1">
      <c r="A21" s="86" t="s">
        <v>144</v>
      </c>
      <c r="B21" s="99">
        <v>0.106</v>
      </c>
    </row>
    <row r="22" spans="1:2" s="1" customFormat="1" ht="27" customHeight="1">
      <c r="A22" s="97" t="s">
        <v>145</v>
      </c>
      <c r="B22" s="98">
        <v>7.6655</v>
      </c>
    </row>
    <row r="23" spans="1:2" s="1" customFormat="1" ht="27" customHeight="1">
      <c r="A23" s="97" t="s">
        <v>146</v>
      </c>
      <c r="B23" s="98">
        <v>7.6655</v>
      </c>
    </row>
    <row r="24" spans="1:2" s="1" customFormat="1" ht="27" customHeight="1">
      <c r="A24" s="86" t="s">
        <v>147</v>
      </c>
      <c r="B24" s="99">
        <v>0.7327</v>
      </c>
    </row>
    <row r="25" spans="1:2" s="1" customFormat="1" ht="27" customHeight="1">
      <c r="A25" s="86" t="s">
        <v>148</v>
      </c>
      <c r="B25" s="99">
        <v>0.2088</v>
      </c>
    </row>
    <row r="26" spans="1:2" s="1" customFormat="1" ht="27" customHeight="1">
      <c r="A26" s="86" t="s">
        <v>149</v>
      </c>
      <c r="B26" s="99">
        <v>5.628</v>
      </c>
    </row>
    <row r="27" spans="1:2" s="1" customFormat="1" ht="27" customHeight="1">
      <c r="A27" s="86" t="s">
        <v>150</v>
      </c>
      <c r="B27" s="99">
        <v>1.096</v>
      </c>
    </row>
    <row r="28" spans="1:2" s="1" customFormat="1" ht="27" customHeight="1">
      <c r="A28" s="97" t="s">
        <v>151</v>
      </c>
      <c r="B28" s="98">
        <v>290</v>
      </c>
    </row>
    <row r="29" spans="1:2" s="1" customFormat="1" ht="27" customHeight="1">
      <c r="A29" s="97" t="s">
        <v>133</v>
      </c>
      <c r="B29" s="98">
        <v>48</v>
      </c>
    </row>
    <row r="30" spans="1:2" s="1" customFormat="1" ht="27" customHeight="1">
      <c r="A30" s="86" t="s">
        <v>152</v>
      </c>
      <c r="B30" s="99">
        <v>48</v>
      </c>
    </row>
    <row r="31" spans="1:2" s="1" customFormat="1" ht="27" customHeight="1">
      <c r="A31" s="97" t="s">
        <v>146</v>
      </c>
      <c r="B31" s="98">
        <v>242</v>
      </c>
    </row>
    <row r="32" spans="1:2" s="1" customFormat="1" ht="27" customHeight="1">
      <c r="A32" s="86" t="s">
        <v>153</v>
      </c>
      <c r="B32" s="99">
        <v>10</v>
      </c>
    </row>
    <row r="33" spans="1:2" s="1" customFormat="1" ht="27" customHeight="1">
      <c r="A33" s="86" t="s">
        <v>154</v>
      </c>
      <c r="B33" s="99">
        <v>2</v>
      </c>
    </row>
    <row r="34" spans="1:2" s="1" customFormat="1" ht="27" customHeight="1">
      <c r="A34" s="86" t="s">
        <v>155</v>
      </c>
      <c r="B34" s="99">
        <v>0.5</v>
      </c>
    </row>
    <row r="35" spans="1:2" s="1" customFormat="1" ht="27" customHeight="1">
      <c r="A35" s="86" t="s">
        <v>156</v>
      </c>
      <c r="B35" s="99">
        <v>1.5</v>
      </c>
    </row>
    <row r="36" spans="1:2" s="1" customFormat="1" ht="27" customHeight="1">
      <c r="A36" s="86" t="s">
        <v>157</v>
      </c>
      <c r="B36" s="99">
        <v>1</v>
      </c>
    </row>
    <row r="37" spans="1:2" s="1" customFormat="1" ht="27" customHeight="1">
      <c r="A37" s="86" t="s">
        <v>158</v>
      </c>
      <c r="B37" s="99">
        <v>2</v>
      </c>
    </row>
    <row r="38" spans="1:2" s="1" customFormat="1" ht="27" customHeight="1">
      <c r="A38" s="86" t="s">
        <v>159</v>
      </c>
      <c r="B38" s="99">
        <v>1</v>
      </c>
    </row>
    <row r="39" spans="1:2" s="1" customFormat="1" ht="27" customHeight="1">
      <c r="A39" s="86" t="s">
        <v>160</v>
      </c>
      <c r="B39" s="99">
        <v>2</v>
      </c>
    </row>
    <row r="40" spans="1:2" s="1" customFormat="1" ht="27" customHeight="1">
      <c r="A40" s="86" t="s">
        <v>161</v>
      </c>
      <c r="B40" s="99">
        <v>3</v>
      </c>
    </row>
    <row r="41" spans="1:2" s="1" customFormat="1" ht="27" customHeight="1">
      <c r="A41" s="86" t="s">
        <v>162</v>
      </c>
      <c r="B41" s="99">
        <v>1</v>
      </c>
    </row>
    <row r="42" spans="1:2" s="1" customFormat="1" ht="27" customHeight="1">
      <c r="A42" s="86" t="s">
        <v>163</v>
      </c>
      <c r="B42" s="99">
        <v>4</v>
      </c>
    </row>
    <row r="43" spans="1:2" s="1" customFormat="1" ht="27" customHeight="1">
      <c r="A43" s="86" t="s">
        <v>147</v>
      </c>
      <c r="B43" s="99">
        <v>5</v>
      </c>
    </row>
    <row r="44" spans="1:2" s="1" customFormat="1" ht="27" customHeight="1">
      <c r="A44" s="86" t="s">
        <v>148</v>
      </c>
      <c r="B44" s="99">
        <v>10.2</v>
      </c>
    </row>
    <row r="45" spans="1:2" s="1" customFormat="1" ht="27" customHeight="1">
      <c r="A45" s="86" t="s">
        <v>150</v>
      </c>
      <c r="B45" s="99">
        <v>198.8</v>
      </c>
    </row>
    <row r="46" spans="1:2" s="1" customFormat="1" ht="27" customHeight="1">
      <c r="A46" s="97" t="s">
        <v>164</v>
      </c>
      <c r="B46" s="98">
        <v>254.5</v>
      </c>
    </row>
    <row r="47" spans="1:2" s="1" customFormat="1" ht="27" customHeight="1">
      <c r="A47" s="97" t="s">
        <v>146</v>
      </c>
      <c r="B47" s="98">
        <v>254.5</v>
      </c>
    </row>
    <row r="48" spans="1:2" s="1" customFormat="1" ht="27" customHeight="1">
      <c r="A48" s="86" t="s">
        <v>153</v>
      </c>
      <c r="B48" s="99">
        <v>10</v>
      </c>
    </row>
    <row r="49" spans="1:2" s="1" customFormat="1" ht="27" customHeight="1">
      <c r="A49" s="86" t="s">
        <v>154</v>
      </c>
      <c r="B49" s="99">
        <v>5</v>
      </c>
    </row>
    <row r="50" spans="1:2" s="1" customFormat="1" ht="27" customHeight="1">
      <c r="A50" s="86" t="s">
        <v>159</v>
      </c>
      <c r="B50" s="99">
        <v>20</v>
      </c>
    </row>
    <row r="51" spans="1:2" s="1" customFormat="1" ht="27" customHeight="1">
      <c r="A51" s="86" t="s">
        <v>160</v>
      </c>
      <c r="B51" s="99">
        <v>5</v>
      </c>
    </row>
    <row r="52" spans="1:2" s="1" customFormat="1" ht="27" customHeight="1">
      <c r="A52" s="86" t="s">
        <v>165</v>
      </c>
      <c r="B52" s="99">
        <v>10</v>
      </c>
    </row>
    <row r="53" spans="1:2" s="1" customFormat="1" ht="27" customHeight="1">
      <c r="A53" s="86" t="s">
        <v>163</v>
      </c>
      <c r="B53" s="99">
        <v>160</v>
      </c>
    </row>
    <row r="54" spans="1:2" s="1" customFormat="1" ht="27" customHeight="1">
      <c r="A54" s="86" t="s">
        <v>150</v>
      </c>
      <c r="B54" s="99">
        <v>44.5</v>
      </c>
    </row>
    <row r="55" spans="1:253" s="1" customFormat="1" ht="27.75" customHeight="1">
      <c r="A55" s="91"/>
      <c r="B55" s="9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E31" sqref="E3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21"/>
      <c r="B1" s="221"/>
      <c r="C1" s="221"/>
      <c r="D1" s="221"/>
      <c r="E1" s="221"/>
      <c r="F1" s="222" t="s">
        <v>166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223" t="s">
        <v>167</v>
      </c>
      <c r="B2" s="223"/>
      <c r="C2" s="223"/>
      <c r="D2" s="223"/>
      <c r="E2" s="223"/>
      <c r="F2" s="2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224" t="s">
        <v>12</v>
      </c>
      <c r="B3" s="22"/>
      <c r="C3" s="22"/>
      <c r="D3" s="22"/>
      <c r="E3" s="22"/>
      <c r="F3" s="222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225" t="s">
        <v>20</v>
      </c>
      <c r="B6" s="48">
        <v>560.5553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188.3898</v>
      </c>
      <c r="E6" s="47" t="str">
        <f>IF(ISBLANK('主表5-1财政拨款支出分科目明细'!D8)," ",'主表5-1财政拨款支出分科目明细'!D8)</f>
        <v>文化旅游体育与传媒支出</v>
      </c>
      <c r="F6" s="47">
        <f>IF(ISBLANK('主表5-1财政拨款支出分科目明细'!E8)," ",'主表5-1财政拨款支出分科目明细'!E8)</f>
        <v>476.298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208" t="s">
        <v>21</v>
      </c>
      <c r="B7" s="48">
        <v>560.5553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140.5058</v>
      </c>
      <c r="E7" s="47" t="str">
        <f>IF(ISBLANK('主表5-1财政拨款支出分科目明细'!D9)," ",'主表5-1财政拨款支出分科目明细'!D9)</f>
        <v>　文化和旅游</v>
      </c>
      <c r="F7" s="47">
        <f>IF(ISBLANK('主表5-1财政拨款支出分科目明细'!E9)," ",'主表5-1财政拨款支出分科目明细'!E9)</f>
        <v>476.298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208" t="s">
        <v>22</v>
      </c>
      <c r="B8" s="48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39.222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111.798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208" t="s">
        <v>23</v>
      </c>
      <c r="B9" s="48"/>
      <c r="C9" s="47" t="str">
        <f>IF(ISBLANK('主表5-2财政拨款支出预算'!A11)," ",'主表5-2财政拨款支出预算'!A11)</f>
        <v>　　津贴补贴</v>
      </c>
      <c r="D9" s="47">
        <f>IF(ISBLANK('主表5-2财政拨款支出预算'!B11)," ",'主表5-2财政拨款支出预算'!B11)</f>
        <v>21.912</v>
      </c>
      <c r="E9" s="47" t="str">
        <f>IF(ISBLANK('主表5-1财政拨款支出分科目明细'!D11)," ",'主表5-1财政拨款支出分科目明细'!D11)</f>
        <v>　　其他文化和旅游支出</v>
      </c>
      <c r="F9" s="47">
        <f>IF(ISBLANK('主表5-1财政拨款支出分科目明细'!E11)," ",'主表5-1财政拨款支出分科目明细'!E11)</f>
        <v>364.5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225"/>
      <c r="B10" s="91"/>
      <c r="C10" s="47" t="str">
        <f>IF(ISBLANK('主表5-2财政拨款支出预算'!A12)," ",'主表5-2财政拨款支出预算'!A12)</f>
        <v>　　奖金</v>
      </c>
      <c r="D10" s="47">
        <f>IF(ISBLANK('主表5-2财政拨款支出预算'!B12)," ",'主表5-2财政拨款支出预算'!B12)</f>
        <v>41.3325</v>
      </c>
      <c r="E10" s="47" t="str">
        <f>IF(ISBLANK('主表5-1财政拨款支出分科目明细'!D12)," ",'主表5-1财政拨款支出分科目明细'!D12)</f>
        <v>社会保障和就业支出</v>
      </c>
      <c r="F10" s="47">
        <f>IF(ISBLANK('主表5-1财政拨款支出分科目明细'!E12)," ",'主表5-1财政拨款支出分科目明细'!E12)</f>
        <v>62.2003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208"/>
      <c r="B11" s="209"/>
      <c r="C11" s="47" t="str">
        <f>IF(ISBLANK('主表5-2财政拨款支出预算'!A13)," ",'主表5-2财政拨款支出预算'!A13)</f>
        <v>　　机关事业单位基本养老保险缴费</v>
      </c>
      <c r="D11" s="47">
        <f>IF(ISBLANK('主表5-2财政拨款支出预算'!B13)," ",'主表5-2财政拨款支出预算'!B13)</f>
        <v>15.8602</v>
      </c>
      <c r="E11" s="47" t="str">
        <f>IF(ISBLANK('主表5-1财政拨款支出分科目明细'!D13)," ",'主表5-1财政拨款支出分科目明细'!D13)</f>
        <v>　行政事业单位养老支出</v>
      </c>
      <c r="F11" s="47">
        <f>IF(ISBLANK('主表5-1财政拨款支出分科目明细'!E13)," ",'主表5-1财政拨款支出分科目明细'!E13)</f>
        <v>62.0782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208"/>
      <c r="B12" s="209"/>
      <c r="C12" s="47" t="str">
        <f>IF(ISBLANK('主表5-2财政拨款支出预算'!A14)," ",'主表5-2财政拨款支出预算'!A14)</f>
        <v>　　职工基本医疗保险缴费</v>
      </c>
      <c r="D12" s="47">
        <f>IF(ISBLANK('主表5-2财政拨款支出预算'!B14)," ",'主表5-2财政拨款支出预算'!B14)</f>
        <v>5.4954</v>
      </c>
      <c r="E12" s="47" t="str">
        <f>IF(ISBLANK('主表5-1财政拨款支出分科目明细'!D14)," ",'主表5-1财政拨款支出分科目明细'!D14)</f>
        <v>　　行政单位离退休</v>
      </c>
      <c r="F12" s="47">
        <f>IF(ISBLANK('主表5-1财政拨款支出分科目明细'!E14)," ",'主表5-1财政拨款支出分科目明细'!E14)</f>
        <v>46.218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208"/>
      <c r="B13" s="209"/>
      <c r="C13" s="47" t="str">
        <f>IF(ISBLANK('主表5-2财政拨款支出预算'!A15)," ",'主表5-2财政拨款支出预算'!A15)</f>
        <v>　　公务员医疗补助缴费</v>
      </c>
      <c r="D13" s="47">
        <f>IF(ISBLANK('主表5-2财政拨款支出预算'!B15)," ",'主表5-2财政拨款支出预算'!B15)</f>
        <v>4.2743</v>
      </c>
      <c r="E13" s="47" t="str">
        <f>IF(ISBLANK('主表5-1财政拨款支出分科目明细'!D15)," ",'主表5-1财政拨款支出分科目明细'!D15)</f>
        <v>　　机关事业单位基本养老保险缴费支出</v>
      </c>
      <c r="F13" s="47">
        <f>IF(ISBLANK('主表5-1财政拨款支出分科目明细'!E15)," ",'主表5-1财政拨款支出分科目明细'!E15)</f>
        <v>15.8602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208"/>
      <c r="B14" s="209"/>
      <c r="C14" s="47" t="str">
        <f>IF(ISBLANK('主表5-2财政拨款支出预算'!A16)," ",'主表5-2财政拨款支出预算'!A16)</f>
        <v>　　其他社会保障缴费</v>
      </c>
      <c r="D14" s="47">
        <f>IF(ISBLANK('主表5-2财政拨款支出预算'!B16)," ",'主表5-2财政拨款支出预算'!B16)</f>
        <v>0.1221</v>
      </c>
      <c r="E14" s="47" t="str">
        <f>IF(ISBLANK('主表5-1财政拨款支出分科目明细'!D16)," ",'主表5-1财政拨款支出分科目明细'!D16)</f>
        <v>　其他社会保障和就业支出</v>
      </c>
      <c r="F14" s="47">
        <f>IF(ISBLANK('主表5-1财政拨款支出分科目明细'!E16)," ",'主表5-1财政拨款支出分科目明细'!E16)</f>
        <v>0.1221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208"/>
      <c r="B15" s="209"/>
      <c r="C15" s="47" t="str">
        <f>IF(ISBLANK('主表5-2财政拨款支出预算'!A17)," ",'主表5-2财政拨款支出预算'!A17)</f>
        <v>　　住房公积金</v>
      </c>
      <c r="D15" s="47">
        <f>IF(ISBLANK('主表5-2财政拨款支出预算'!B17)," ",'主表5-2财政拨款支出预算'!B17)</f>
        <v>12.2873</v>
      </c>
      <c r="E15" s="47" t="str">
        <f>IF(ISBLANK('主表5-1财政拨款支出分科目明细'!D17)," ",'主表5-1财政拨款支出分科目明细'!D17)</f>
        <v>　　其他社会保障和就业支出</v>
      </c>
      <c r="F15" s="47">
        <f>IF(ISBLANK('主表5-1财政拨款支出分科目明细'!E17)," ",'主表5-1财政拨款支出分科目明细'!E17)</f>
        <v>0.1221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225"/>
      <c r="B16" s="209"/>
      <c r="C16" s="47" t="str">
        <f>IF(ISBLANK('主表5-2财政拨款支出预算'!A18)," ",'主表5-2财政拨款支出预算'!A18)</f>
        <v>　对个人和家庭的补助</v>
      </c>
      <c r="D16" s="47">
        <f>IF(ISBLANK('主表5-2财政拨款支出预算'!B18)," ",'主表5-2财政拨款支出预算'!B18)</f>
        <v>47.884</v>
      </c>
      <c r="E16" s="47" t="str">
        <f>IF(ISBLANK('主表5-1财政拨款支出分科目明细'!D18)," ",'主表5-1财政拨款支出分科目明细'!D18)</f>
        <v>卫生健康支出</v>
      </c>
      <c r="F16" s="47">
        <f>IF(ISBLANK('主表5-1财政拨款支出分科目明细'!E18)," ",'主表5-1财政拨款支出分科目明细'!E18)</f>
        <v>9.7697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225"/>
      <c r="B17" s="209"/>
      <c r="C17" s="47" t="str">
        <f>IF(ISBLANK('主表5-2财政拨款支出预算'!A19)," ",'主表5-2财政拨款支出预算'!A19)</f>
        <v>　　退休费</v>
      </c>
      <c r="D17" s="47">
        <f>IF(ISBLANK('主表5-2财政拨款支出预算'!B19)," ",'主表5-2财政拨款支出预算'!B19)</f>
        <v>46.218</v>
      </c>
      <c r="E17" s="47" t="str">
        <f>IF(ISBLANK('主表5-1财政拨款支出分科目明细'!D19)," ",'主表5-1财政拨款支出分科目明细'!D19)</f>
        <v>　行政事业单位医疗</v>
      </c>
      <c r="F17" s="47">
        <f>IF(ISBLANK('主表5-1财政拨款支出分科目明细'!E19)," ",'主表5-1财政拨款支出分科目明细'!E19)</f>
        <v>9.7697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225"/>
      <c r="B18" s="209"/>
      <c r="C18" s="47" t="str">
        <f>IF(ISBLANK('主表5-2财政拨款支出预算'!A20)," ",'主表5-2财政拨款支出预算'!A20)</f>
        <v>　　奖励金</v>
      </c>
      <c r="D18" s="47">
        <f>IF(ISBLANK('主表5-2财政拨款支出预算'!B20)," ",'主表5-2财政拨款支出预算'!B20)</f>
        <v>1.56</v>
      </c>
      <c r="E18" s="47" t="str">
        <f>IF(ISBLANK('主表5-1财政拨款支出分科目明细'!D20)," ",'主表5-1财政拨款支出分科目明细'!D20)</f>
        <v>　　行政单位医疗</v>
      </c>
      <c r="F18" s="47">
        <f>IF(ISBLANK('主表5-1财政拨款支出分科目明细'!E20)," ",'主表5-1财政拨款支出分科目明细'!E20)</f>
        <v>9.7697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225"/>
      <c r="B19" s="209"/>
      <c r="C19" s="47" t="str">
        <f>IF(ISBLANK('主表5-2财政拨款支出预算'!A21)," ",'主表5-2财政拨款支出预算'!A21)</f>
        <v>　　其他对个人和家庭的补助</v>
      </c>
      <c r="D19" s="47">
        <f>IF(ISBLANK('主表5-2财政拨款支出预算'!B21)," ",'主表5-2财政拨款支出预算'!B21)</f>
        <v>0.106</v>
      </c>
      <c r="E19" s="47" t="str">
        <f>IF(ISBLANK('主表5-1财政拨款支出分科目明细'!D21)," ",'主表5-1财政拨款支出分科目明细'!D21)</f>
        <v>住房保障支出</v>
      </c>
      <c r="F19" s="47">
        <f>IF(ISBLANK('主表5-1财政拨款支出分科目明细'!E21)," ",'主表5-1财政拨款支出分科目明细'!E21)</f>
        <v>12.2873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225"/>
      <c r="B20" s="209"/>
      <c r="C20" s="47" t="str">
        <f>IF(ISBLANK('主表5-2财政拨款支出预算'!A22)," ",'主表5-2财政拨款支出预算'!A22)</f>
        <v>公用经费</v>
      </c>
      <c r="D20" s="47">
        <f>IF(ISBLANK('主表5-2财政拨款支出预算'!B22)," ",'主表5-2财政拨款支出预算'!B22)</f>
        <v>7.6655</v>
      </c>
      <c r="E20" s="47" t="str">
        <f>IF(ISBLANK('主表5-1财政拨款支出分科目明细'!D22)," ",'主表5-1财政拨款支出分科目明细'!D22)</f>
        <v>　住房改革支出</v>
      </c>
      <c r="F20" s="47">
        <f>IF(ISBLANK('主表5-1财政拨款支出分科目明细'!E22)," ",'主表5-1财政拨款支出分科目明细'!E22)</f>
        <v>12.2873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225"/>
      <c r="B21" s="209"/>
      <c r="C21" s="47" t="str">
        <f>IF(ISBLANK('主表5-2财政拨款支出预算'!A23)," ",'主表5-2财政拨款支出预算'!A23)</f>
        <v>　商品和服务支出</v>
      </c>
      <c r="D21" s="47">
        <f>IF(ISBLANK('主表5-2财政拨款支出预算'!B23)," ",'主表5-2财政拨款支出预算'!B23)</f>
        <v>7.6655</v>
      </c>
      <c r="E21" s="47" t="str">
        <f>IF(ISBLANK('主表5-1财政拨款支出分科目明细'!D23)," ",'主表5-1财政拨款支出分科目明细'!D23)</f>
        <v>　　住房公积金</v>
      </c>
      <c r="F21" s="47">
        <f>IF(ISBLANK('主表5-1财政拨款支出分科目明细'!E23)," ",'主表5-1财政拨款支出分科目明细'!E23)</f>
        <v>12.2873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225"/>
      <c r="B22" s="209"/>
      <c r="C22" s="47" t="str">
        <f>IF(ISBLANK('主表5-2财政拨款支出预算'!A24)," ",'主表5-2财政拨款支出预算'!A24)</f>
        <v>　　工会经费</v>
      </c>
      <c r="D22" s="47">
        <f>IF(ISBLANK('主表5-2财政拨款支出预算'!B24)," ",'主表5-2财政拨款支出预算'!B24)</f>
        <v>0.7327</v>
      </c>
      <c r="E22" s="47" t="str">
        <f>IF(ISBLANK('主表5-1财政拨款支出分科目明细'!D24)," ",'主表5-1财政拨款支出分科目明细'!D24)</f>
        <v> </v>
      </c>
      <c r="F22" s="47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225"/>
      <c r="B23" s="209"/>
      <c r="C23" s="47" t="str">
        <f>IF(ISBLANK('主表5-2财政拨款支出预算'!A25)," ",'主表5-2财政拨款支出预算'!A25)</f>
        <v>　　福利费</v>
      </c>
      <c r="D23" s="47">
        <f>IF(ISBLANK('主表5-2财政拨款支出预算'!B25)," ",'主表5-2财政拨款支出预算'!B25)</f>
        <v>0.2088</v>
      </c>
      <c r="E23" s="47" t="str">
        <f>IF(ISBLANK('主表5-1财政拨款支出分科目明细'!D25)," ",'主表5-1财政拨款支出分科目明细'!D25)</f>
        <v> </v>
      </c>
      <c r="F23" s="47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225"/>
      <c r="B24" s="209"/>
      <c r="C24" s="47" t="str">
        <f>IF(ISBLANK('主表5-2财政拨款支出预算'!A26)," ",'主表5-2财政拨款支出预算'!A26)</f>
        <v>　　其他交通费用</v>
      </c>
      <c r="D24" s="47">
        <f>IF(ISBLANK('主表5-2财政拨款支出预算'!B26)," ",'主表5-2财政拨款支出预算'!B26)</f>
        <v>5.628</v>
      </c>
      <c r="E24" s="47" t="str">
        <f>IF(ISBLANK('主表5-1财政拨款支出分科目明细'!D26)," ",'主表5-1财政拨款支出分科目明细'!D26)</f>
        <v> </v>
      </c>
      <c r="F24" s="47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225"/>
      <c r="B25" s="209"/>
      <c r="C25" s="47" t="str">
        <f>IF(ISBLANK('主表5-2财政拨款支出预算'!A27)," ",'主表5-2财政拨款支出预算'!A27)</f>
        <v>　　其他商品和服务支出</v>
      </c>
      <c r="D25" s="47">
        <f>IF(ISBLANK('主表5-2财政拨款支出预算'!B27)," ",'主表5-2财政拨款支出预算'!B27)</f>
        <v>1.096</v>
      </c>
      <c r="E25" s="47" t="str">
        <f>IF(ISBLANK('主表5-1财政拨款支出分科目明细'!D27)," ",'主表5-1财政拨款支出分科目明细'!D27)</f>
        <v> </v>
      </c>
      <c r="F25" s="47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225"/>
      <c r="B26" s="209"/>
      <c r="C26" s="47" t="str">
        <f>IF(ISBLANK('主表5-2财政拨款支出预算'!A28)," ",'主表5-2财政拨款支出预算'!A28)</f>
        <v>其他运转类</v>
      </c>
      <c r="D26" s="47">
        <f>IF(ISBLANK('主表5-2财政拨款支出预算'!B28)," ",'主表5-2财政拨款支出预算'!B28)</f>
        <v>110</v>
      </c>
      <c r="E26" s="47" t="str">
        <f>IF(ISBLANK('主表5-1财政拨款支出分科目明细'!D28)," ",'主表5-1财政拨款支出分科目明细'!D28)</f>
        <v> </v>
      </c>
      <c r="F26" s="47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225"/>
      <c r="B27" s="209"/>
      <c r="C27" s="47" t="str">
        <f>IF(ISBLANK('主表5-2财政拨款支出预算'!A29)," ",'主表5-2财政拨款支出预算'!A29)</f>
        <v>　工资福利支出</v>
      </c>
      <c r="D27" s="47">
        <f>IF(ISBLANK('主表5-2财政拨款支出预算'!B29)," ",'主表5-2财政拨款支出预算'!B29)</f>
        <v>48</v>
      </c>
      <c r="E27" s="47" t="str">
        <f>IF(ISBLANK('主表5-1财政拨款支出分科目明细'!D29)," ",'主表5-1财政拨款支出分科目明细'!D29)</f>
        <v> </v>
      </c>
      <c r="F27" s="47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225"/>
      <c r="B28" s="209"/>
      <c r="C28" s="47" t="str">
        <f>IF(ISBLANK('主表5-2财政拨款支出预算'!A30)," ",'主表5-2财政拨款支出预算'!A30)</f>
        <v>　　其他工资福利支出</v>
      </c>
      <c r="D28" s="47">
        <f>IF(ISBLANK('主表5-2财政拨款支出预算'!B30)," ",'主表5-2财政拨款支出预算'!B30)</f>
        <v>48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225"/>
      <c r="B29" s="209"/>
      <c r="C29" s="47" t="str">
        <f>IF(ISBLANK('主表5-2财政拨款支出预算'!A31)," ",'主表5-2财政拨款支出预算'!A31)</f>
        <v>　商品和服务支出</v>
      </c>
      <c r="D29" s="47">
        <f>IF(ISBLANK('主表5-2财政拨款支出预算'!B31)," ",'主表5-2财政拨款支出预算'!B31)</f>
        <v>62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225"/>
      <c r="B30" s="209"/>
      <c r="C30" s="47" t="str">
        <f>IF(ISBLANK('主表5-2财政拨款支出预算'!A32)," ",'主表5-2财政拨款支出预算'!A32)</f>
        <v>　　办公费</v>
      </c>
      <c r="D30" s="47">
        <f>IF(ISBLANK('主表5-2财政拨款支出预算'!B32)," ",'主表5-2财政拨款支出预算'!B32)</f>
        <v>10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225"/>
      <c r="B31" s="209"/>
      <c r="C31" s="47" t="str">
        <f>IF(ISBLANK('主表5-2财政拨款支出预算'!A33)," ",'主表5-2财政拨款支出预算'!A33)</f>
        <v>　　印刷费</v>
      </c>
      <c r="D31" s="47">
        <f>IF(ISBLANK('主表5-2财政拨款支出预算'!B33)," ",'主表5-2财政拨款支出预算'!B33)</f>
        <v>2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225"/>
      <c r="B32" s="209"/>
      <c r="C32" s="47" t="str">
        <f>IF(ISBLANK('主表5-2财政拨款支出预算'!A34)," ",'主表5-2财政拨款支出预算'!A34)</f>
        <v>　　水费</v>
      </c>
      <c r="D32" s="47">
        <f>IF(ISBLANK('主表5-2财政拨款支出预算'!B34)," ",'主表5-2财政拨款支出预算'!B34)</f>
        <v>0.5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225"/>
      <c r="B33" s="209"/>
      <c r="C33" s="47" t="str">
        <f>IF(ISBLANK('主表5-2财政拨款支出预算'!A35)," ",'主表5-2财政拨款支出预算'!A35)</f>
        <v>　　电费</v>
      </c>
      <c r="D33" s="47">
        <f>IF(ISBLANK('主表5-2财政拨款支出预算'!B35)," ",'主表5-2财政拨款支出预算'!B35)</f>
        <v>1.5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225"/>
      <c r="B34" s="209"/>
      <c r="C34" s="47" t="str">
        <f>IF(ISBLANK('主表5-2财政拨款支出预算'!A36)," ",'主表5-2财政拨款支出预算'!A36)</f>
        <v>　　邮电费</v>
      </c>
      <c r="D34" s="47">
        <f>IF(ISBLANK('主表5-2财政拨款支出预算'!B36)," ",'主表5-2财政拨款支出预算'!B36)</f>
        <v>1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225"/>
      <c r="B35" s="209"/>
      <c r="C35" s="47" t="str">
        <f>IF(ISBLANK('主表5-2财政拨款支出预算'!A37)," ",'主表5-2财政拨款支出预算'!A37)</f>
        <v>　　差旅费</v>
      </c>
      <c r="D35" s="47">
        <f>IF(ISBLANK('主表5-2财政拨款支出预算'!B37)," ",'主表5-2财政拨款支出预算'!B37)</f>
        <v>2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225"/>
      <c r="B36" s="209"/>
      <c r="C36" s="47" t="str">
        <f>IF(ISBLANK('主表5-2财政拨款支出预算'!A38)," ",'主表5-2财政拨款支出预算'!A38)</f>
        <v>　　维修（护）费</v>
      </c>
      <c r="D36" s="47">
        <f>IF(ISBLANK('主表5-2财政拨款支出预算'!B38)," ",'主表5-2财政拨款支出预算'!B38)</f>
        <v>1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225"/>
      <c r="B37" s="209"/>
      <c r="C37" s="47" t="str">
        <f>IF(ISBLANK('主表5-2财政拨款支出预算'!A39)," ",'主表5-2财政拨款支出预算'!A39)</f>
        <v>　　会议费</v>
      </c>
      <c r="D37" s="47">
        <f>IF(ISBLANK('主表5-2财政拨款支出预算'!B39)," ",'主表5-2财政拨款支出预算'!B39)</f>
        <v>2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225"/>
      <c r="B38" s="209"/>
      <c r="C38" s="47" t="str">
        <f>IF(ISBLANK('主表5-2财政拨款支出预算'!A40)," ",'主表5-2财政拨款支出预算'!A40)</f>
        <v>　　公务接待费</v>
      </c>
      <c r="D38" s="47">
        <f>IF(ISBLANK('主表5-2财政拨款支出预算'!B40)," ",'主表5-2财政拨款支出预算'!B40)</f>
        <v>3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225"/>
      <c r="B39" s="209"/>
      <c r="C39" s="47" t="str">
        <f>IF(ISBLANK('主表5-2财政拨款支出预算'!A41)," ",'主表5-2财政拨款支出预算'!A41)</f>
        <v>　　劳务费</v>
      </c>
      <c r="D39" s="47">
        <f>IF(ISBLANK('主表5-2财政拨款支出预算'!B41)," ",'主表5-2财政拨款支出预算'!B41)</f>
        <v>1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225"/>
      <c r="B40" s="209"/>
      <c r="C40" s="47" t="str">
        <f>IF(ISBLANK('主表5-2财政拨款支出预算'!A42)," ",'主表5-2财政拨款支出预算'!A42)</f>
        <v>　　委托业务费</v>
      </c>
      <c r="D40" s="47">
        <f>IF(ISBLANK('主表5-2财政拨款支出预算'!B42)," ",'主表5-2财政拨款支出预算'!B42)</f>
        <v>4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225"/>
      <c r="B41" s="209"/>
      <c r="C41" s="47" t="str">
        <f>IF(ISBLANK('主表5-2财政拨款支出预算'!A43)," ",'主表5-2财政拨款支出预算'!A43)</f>
        <v>　　工会经费</v>
      </c>
      <c r="D41" s="47">
        <f>IF(ISBLANK('主表5-2财政拨款支出预算'!B43)," ",'主表5-2财政拨款支出预算'!B43)</f>
        <v>5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225"/>
      <c r="B42" s="209"/>
      <c r="C42" s="47" t="str">
        <f>IF(ISBLANK('主表5-2财政拨款支出预算'!A44)," ",'主表5-2财政拨款支出预算'!A44)</f>
        <v>　　福利费</v>
      </c>
      <c r="D42" s="47">
        <f>IF(ISBLANK('主表5-2财政拨款支出预算'!B44)," ",'主表5-2财政拨款支出预算'!B44)</f>
        <v>10.2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225"/>
      <c r="B43" s="209"/>
      <c r="C43" s="47" t="str">
        <f>IF(ISBLANK('主表5-2财政拨款支出预算'!A45)," ",'主表5-2财政拨款支出预算'!A45)</f>
        <v>　　其他商品和服务支出</v>
      </c>
      <c r="D43" s="47">
        <f>IF(ISBLANK('主表5-2财政拨款支出预算'!B45)," ",'主表5-2财政拨款支出预算'!B45)</f>
        <v>18.8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225"/>
      <c r="B44" s="209"/>
      <c r="C44" s="47" t="str">
        <f>IF(ISBLANK('主表5-2财政拨款支出预算'!A46)," ",'主表5-2财政拨款支出预算'!A46)</f>
        <v>特定目标类</v>
      </c>
      <c r="D44" s="47">
        <f>IF(ISBLANK('主表5-2财政拨款支出预算'!B46)," ",'主表5-2财政拨款支出预算'!B46)</f>
        <v>254.5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225"/>
      <c r="B45" s="209"/>
      <c r="C45" s="47" t="str">
        <f>IF(ISBLANK('主表5-2财政拨款支出预算'!A47)," ",'主表5-2财政拨款支出预算'!A47)</f>
        <v>　商品和服务支出</v>
      </c>
      <c r="D45" s="47">
        <f>IF(ISBLANK('主表5-2财政拨款支出预算'!B47)," ",'主表5-2财政拨款支出预算'!B47)</f>
        <v>254.5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225"/>
      <c r="B46" s="209"/>
      <c r="C46" s="47" t="str">
        <f>IF(ISBLANK('主表5-2财政拨款支出预算'!A48)," ",'主表5-2财政拨款支出预算'!A48)</f>
        <v>　　办公费</v>
      </c>
      <c r="D46" s="47">
        <f>IF(ISBLANK('主表5-2财政拨款支出预算'!B48)," ",'主表5-2财政拨款支出预算'!B48)</f>
        <v>10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225"/>
      <c r="B47" s="209"/>
      <c r="C47" s="47" t="str">
        <f>IF(ISBLANK('主表5-2财政拨款支出预算'!A49)," ",'主表5-2财政拨款支出预算'!A49)</f>
        <v>　　印刷费</v>
      </c>
      <c r="D47" s="47">
        <f>IF(ISBLANK('主表5-2财政拨款支出预算'!B49)," ",'主表5-2财政拨款支出预算'!B49)</f>
        <v>5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225"/>
      <c r="B48" s="209"/>
      <c r="C48" s="47" t="str">
        <f>IF(ISBLANK('主表5-2财政拨款支出预算'!A50)," ",'主表5-2财政拨款支出预算'!A50)</f>
        <v>　　维修（护）费</v>
      </c>
      <c r="D48" s="47">
        <f>IF(ISBLANK('主表5-2财政拨款支出预算'!B50)," ",'主表5-2财政拨款支出预算'!B50)</f>
        <v>20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225"/>
      <c r="B49" s="209"/>
      <c r="C49" s="47" t="str">
        <f>IF(ISBLANK('主表5-2财政拨款支出预算'!A51)," ",'主表5-2财政拨款支出预算'!A51)</f>
        <v>　　会议费</v>
      </c>
      <c r="D49" s="47">
        <f>IF(ISBLANK('主表5-2财政拨款支出预算'!B51)," ",'主表5-2财政拨款支出预算'!B51)</f>
        <v>5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225"/>
      <c r="B50" s="209"/>
      <c r="C50" s="47" t="str">
        <f>IF(ISBLANK('主表5-2财政拨款支出预算'!A52)," ",'主表5-2财政拨款支出预算'!A52)</f>
        <v>　　培训费</v>
      </c>
      <c r="D50" s="47">
        <f>IF(ISBLANK('主表5-2财政拨款支出预算'!B52)," ",'主表5-2财政拨款支出预算'!B52)</f>
        <v>10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225"/>
      <c r="B51" s="209"/>
      <c r="C51" s="47" t="str">
        <f>IF(ISBLANK('主表5-2财政拨款支出预算'!A53)," ",'主表5-2财政拨款支出预算'!A53)</f>
        <v>　　委托业务费</v>
      </c>
      <c r="D51" s="47">
        <f>IF(ISBLANK('主表5-2财政拨款支出预算'!B53)," ",'主表5-2财政拨款支出预算'!B53)</f>
        <v>160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225"/>
      <c r="B52" s="209"/>
      <c r="C52" s="47" t="str">
        <f>IF(ISBLANK('主表5-2财政拨款支出预算'!A54)," ",'主表5-2财政拨款支出预算'!A54)</f>
        <v>　　其他商品和服务支出</v>
      </c>
      <c r="D52" s="47">
        <f>IF(ISBLANK('主表5-2财政拨款支出预算'!B54)," ",'主表5-2财政拨款支出预算'!B54)</f>
        <v>44.5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225"/>
      <c r="B53" s="209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225"/>
      <c r="B54" s="209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225"/>
      <c r="B55" s="209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225"/>
      <c r="B56" s="209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225"/>
      <c r="B57" s="209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225"/>
      <c r="B58" s="209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225"/>
      <c r="B59" s="209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225"/>
      <c r="B60" s="209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225"/>
      <c r="B61" s="209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225"/>
      <c r="B62" s="209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225"/>
      <c r="B63" s="209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225"/>
      <c r="B64" s="209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225"/>
      <c r="B65" s="209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225"/>
      <c r="B66" s="209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225"/>
      <c r="B67" s="209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225"/>
      <c r="B68" s="209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225"/>
      <c r="B69" s="209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225"/>
      <c r="B70" s="209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225"/>
      <c r="B71" s="209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225"/>
      <c r="B72" s="209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225"/>
      <c r="B73" s="209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225"/>
      <c r="B74" s="209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225"/>
      <c r="B75" s="209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225"/>
      <c r="B76" s="209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225"/>
      <c r="B77" s="209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225"/>
      <c r="B78" s="209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225"/>
      <c r="B79" s="209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225"/>
      <c r="B80" s="209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225"/>
      <c r="B81" s="209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225"/>
      <c r="B82" s="209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225"/>
      <c r="B83" s="209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225"/>
      <c r="B84" s="209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225"/>
      <c r="B85" s="209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225"/>
      <c r="B86" s="209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225"/>
      <c r="B87" s="209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225"/>
      <c r="B88" s="209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225"/>
      <c r="B89" s="209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225"/>
      <c r="B90" s="209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225"/>
      <c r="B91" s="209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225"/>
      <c r="B92" s="209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225"/>
      <c r="B93" s="209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225"/>
      <c r="B94" s="209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225"/>
      <c r="B95" s="209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225"/>
      <c r="B96" s="209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225"/>
      <c r="B97" s="209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225"/>
      <c r="B98" s="209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225"/>
      <c r="B99" s="209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225"/>
      <c r="B100" s="209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225"/>
      <c r="B101" s="209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225"/>
      <c r="B102" s="209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225"/>
      <c r="B103" s="209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225"/>
      <c r="B104" s="209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225"/>
      <c r="B105" s="209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225"/>
      <c r="B106" s="209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225"/>
      <c r="B107" s="209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225"/>
      <c r="B108" s="209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225"/>
      <c r="B109" s="209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225"/>
      <c r="B110" s="209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225"/>
      <c r="B111" s="209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225"/>
      <c r="B112" s="209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225"/>
      <c r="B113" s="209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225"/>
      <c r="B114" s="209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225"/>
      <c r="B115" s="209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225"/>
      <c r="B116" s="209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225"/>
      <c r="B117" s="209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225"/>
      <c r="B118" s="209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225"/>
      <c r="B119" s="209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225"/>
      <c r="B120" s="209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225"/>
      <c r="B121" s="209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225"/>
      <c r="B122" s="209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225"/>
      <c r="B123" s="209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225"/>
      <c r="B124" s="209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225"/>
      <c r="B125" s="209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225"/>
      <c r="B126" s="209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225"/>
      <c r="B127" s="209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225"/>
      <c r="B128" s="209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225"/>
      <c r="B129" s="209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225"/>
      <c r="B130" s="209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225"/>
      <c r="B131" s="209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225"/>
      <c r="B132" s="209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225"/>
      <c r="B133" s="209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225"/>
      <c r="B134" s="209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225"/>
      <c r="B135" s="209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225"/>
      <c r="B136" s="209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225"/>
      <c r="B137" s="209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225"/>
      <c r="B138" s="209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225"/>
      <c r="B139" s="209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225"/>
      <c r="B140" s="209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225"/>
      <c r="B141" s="209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225"/>
      <c r="B142" s="209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225"/>
      <c r="B143" s="209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225"/>
      <c r="B144" s="209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225"/>
      <c r="B145" s="209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225"/>
      <c r="B146" s="209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225"/>
      <c r="B147" s="209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225"/>
      <c r="B148" s="209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225"/>
      <c r="B149" s="209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225"/>
      <c r="B150" s="209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225"/>
      <c r="B151" s="209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225"/>
      <c r="B152" s="209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225"/>
      <c r="B153" s="209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225"/>
      <c r="B154" s="209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225"/>
      <c r="B155" s="209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225"/>
      <c r="B156" s="209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225"/>
      <c r="B157" s="209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225"/>
      <c r="B158" s="209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225"/>
      <c r="B159" s="209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225"/>
      <c r="B160" s="209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225"/>
      <c r="B161" s="209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225"/>
      <c r="B162" s="209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225"/>
      <c r="B163" s="209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225"/>
      <c r="B164" s="209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225"/>
      <c r="B165" s="209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225"/>
      <c r="B166" s="209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225"/>
      <c r="B167" s="209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225"/>
      <c r="B168" s="209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225"/>
      <c r="B169" s="209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225"/>
      <c r="B170" s="209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225"/>
      <c r="B171" s="209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225"/>
      <c r="B172" s="209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225"/>
      <c r="B173" s="209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225"/>
      <c r="B174" s="209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225"/>
      <c r="B175" s="209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225"/>
      <c r="B176" s="209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225"/>
      <c r="B177" s="209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225"/>
      <c r="B178" s="209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225"/>
      <c r="B179" s="209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225"/>
      <c r="B180" s="209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225"/>
      <c r="B181" s="209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225"/>
      <c r="B182" s="209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225"/>
      <c r="B183" s="209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225"/>
      <c r="B184" s="209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225"/>
      <c r="B185" s="209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225"/>
      <c r="B186" s="209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225"/>
      <c r="B187" s="209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225"/>
      <c r="B188" s="209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225"/>
      <c r="B189" s="209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225"/>
      <c r="B190" s="209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225"/>
      <c r="B191" s="209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225"/>
      <c r="B192" s="209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225"/>
      <c r="B193" s="209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225"/>
      <c r="B194" s="209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225"/>
      <c r="B195" s="209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225"/>
      <c r="B196" s="209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225"/>
      <c r="B197" s="209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225"/>
      <c r="B198" s="209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225"/>
      <c r="B199" s="209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225"/>
      <c r="B200" s="209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225"/>
      <c r="B201" s="209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225"/>
      <c r="B202" s="209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225"/>
      <c r="B203" s="209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225"/>
      <c r="B204" s="209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225"/>
      <c r="B205" s="209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225"/>
      <c r="B206" s="209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225"/>
      <c r="B207" s="209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225"/>
      <c r="B208" s="209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225"/>
      <c r="B209" s="209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225"/>
      <c r="B210" s="209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225"/>
      <c r="B211" s="209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225"/>
      <c r="B212" s="209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225"/>
      <c r="B213" s="209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225"/>
      <c r="B214" s="209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225"/>
      <c r="B215" s="209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225"/>
      <c r="B216" s="209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225"/>
      <c r="B217" s="209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225"/>
      <c r="B218" s="209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225"/>
      <c r="B219" s="209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225"/>
      <c r="B220" s="209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225"/>
      <c r="B221" s="209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208"/>
      <c r="B222" s="209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225"/>
      <c r="B223" s="209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225" t="s">
        <v>30</v>
      </c>
      <c r="B224" s="209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208"/>
      <c r="B225" s="209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208"/>
      <c r="B226" s="209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208"/>
      <c r="B227" s="209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208"/>
      <c r="B228" s="209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208"/>
      <c r="B229" s="209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208"/>
      <c r="B230" s="209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208"/>
      <c r="B231" s="209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208"/>
      <c r="B232" s="209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208"/>
      <c r="B233" s="209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208"/>
      <c r="B234" s="209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208"/>
      <c r="B235" s="209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208"/>
      <c r="B236" s="209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208"/>
      <c r="B237" s="209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208"/>
      <c r="B238" s="209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208"/>
      <c r="B239" s="209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208"/>
      <c r="B240" s="209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208"/>
      <c r="B241" s="209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208"/>
      <c r="B242" s="209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208"/>
      <c r="B243" s="209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208"/>
      <c r="B244" s="209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208"/>
      <c r="B245" s="209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208"/>
      <c r="B246" s="209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208"/>
      <c r="B247" s="209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208"/>
      <c r="B248" s="209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208"/>
      <c r="B249" s="209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208"/>
      <c r="B250" s="209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208"/>
      <c r="B251" s="209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208"/>
      <c r="B252" s="209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208"/>
      <c r="B253" s="209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208"/>
      <c r="B254" s="209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208"/>
      <c r="B255" s="209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208"/>
      <c r="B256" s="209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208"/>
      <c r="B257" s="209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208"/>
      <c r="B258" s="209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208"/>
      <c r="B259" s="209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208"/>
      <c r="B260" s="209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208"/>
      <c r="B261" s="209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208"/>
      <c r="B262" s="209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208"/>
      <c r="B263" s="209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208"/>
      <c r="B264" s="209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208"/>
      <c r="B265" s="209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208"/>
      <c r="B266" s="209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208"/>
      <c r="B267" s="209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208"/>
      <c r="B268" s="209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208"/>
      <c r="B269" s="209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208"/>
      <c r="B270" s="209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208"/>
      <c r="B271" s="209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208"/>
      <c r="B272" s="209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208"/>
      <c r="B273" s="209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208"/>
      <c r="B274" s="209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208"/>
      <c r="B275" s="209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208"/>
      <c r="B276" s="209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208"/>
      <c r="B277" s="209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208"/>
      <c r="B278" s="209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208"/>
      <c r="B279" s="209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208"/>
      <c r="B280" s="209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208"/>
      <c r="B281" s="209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208"/>
      <c r="B282" s="209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208"/>
      <c r="B283" s="209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208"/>
      <c r="B284" s="209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208"/>
      <c r="B285" s="209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208"/>
      <c r="B286" s="209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208"/>
      <c r="B287" s="209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208"/>
      <c r="B288" s="209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208"/>
      <c r="B289" s="209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208"/>
      <c r="B290" s="209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208"/>
      <c r="B291" s="209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208"/>
      <c r="B292" s="209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208"/>
      <c r="B293" s="209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208"/>
      <c r="B294" s="209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208"/>
      <c r="B295" s="209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208"/>
      <c r="B296" s="209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208"/>
      <c r="B297" s="209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208"/>
      <c r="B298" s="209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208"/>
      <c r="B299" s="209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208"/>
      <c r="B300" s="209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208"/>
      <c r="B301" s="209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208"/>
      <c r="B302" s="209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208"/>
      <c r="B303" s="209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208"/>
      <c r="B304" s="209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208"/>
      <c r="B305" s="209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208"/>
      <c r="B306" s="209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208"/>
      <c r="B307" s="209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208"/>
      <c r="B308" s="209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208"/>
      <c r="B309" s="209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208"/>
      <c r="B310" s="209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208"/>
      <c r="B311" s="209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208"/>
      <c r="B312" s="209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208"/>
      <c r="B313" s="209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208"/>
      <c r="B314" s="209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208"/>
      <c r="B315" s="209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208"/>
      <c r="B316" s="209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208"/>
      <c r="B317" s="209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208"/>
      <c r="B318" s="209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208"/>
      <c r="B319" s="209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208"/>
      <c r="B320" s="209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208"/>
      <c r="B321" s="209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208"/>
      <c r="B322" s="209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208"/>
      <c r="B323" s="209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208"/>
      <c r="B324" s="209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208"/>
      <c r="B325" s="209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208"/>
      <c r="B326" s="209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208"/>
      <c r="B327" s="209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208"/>
      <c r="B328" s="209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208"/>
      <c r="B329" s="209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208"/>
      <c r="B330" s="209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208"/>
      <c r="B331" s="209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208"/>
      <c r="B332" s="209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208"/>
      <c r="B333" s="209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208"/>
      <c r="B334" s="209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208"/>
      <c r="B335" s="209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208"/>
      <c r="B336" s="209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208"/>
      <c r="B337" s="209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208"/>
      <c r="B338" s="209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208"/>
      <c r="B339" s="209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208"/>
      <c r="B340" s="209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208"/>
      <c r="B341" s="209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208"/>
      <c r="B342" s="209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208"/>
      <c r="B343" s="209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208"/>
      <c r="B344" s="209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208"/>
      <c r="B345" s="209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208"/>
      <c r="B346" s="209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208"/>
      <c r="B347" s="209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208"/>
      <c r="B348" s="209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208"/>
      <c r="B349" s="209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208"/>
      <c r="B350" s="209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208"/>
      <c r="B351" s="209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208"/>
      <c r="B352" s="209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208"/>
      <c r="B353" s="209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208"/>
      <c r="B354" s="209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208"/>
      <c r="B355" s="209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208"/>
      <c r="B356" s="209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208"/>
      <c r="B357" s="209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208"/>
      <c r="B358" s="209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208"/>
      <c r="B359" s="209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208"/>
      <c r="B360" s="209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208"/>
      <c r="B361" s="209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208"/>
      <c r="B362" s="209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208"/>
      <c r="B363" s="209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208"/>
      <c r="B364" s="209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208"/>
      <c r="B365" s="209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208"/>
      <c r="B366" s="209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208"/>
      <c r="B367" s="209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208"/>
      <c r="B368" s="209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208"/>
      <c r="B369" s="209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208"/>
      <c r="B370" s="209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208"/>
      <c r="B371" s="209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208"/>
      <c r="B372" s="209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208"/>
      <c r="B373" s="209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208"/>
      <c r="B374" s="209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208"/>
      <c r="B375" s="209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208"/>
      <c r="B376" s="209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208"/>
      <c r="B377" s="209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208"/>
      <c r="B378" s="209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208"/>
      <c r="B379" s="209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208"/>
      <c r="B380" s="209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208"/>
      <c r="B381" s="209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208"/>
      <c r="B382" s="209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208"/>
      <c r="B383" s="209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208"/>
      <c r="B384" s="209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208"/>
      <c r="B385" s="209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208"/>
      <c r="B386" s="209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208"/>
      <c r="B387" s="209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208"/>
      <c r="B388" s="209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208"/>
      <c r="B389" s="209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208"/>
      <c r="B390" s="209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208"/>
      <c r="B391" s="209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208"/>
      <c r="B392" s="209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208"/>
      <c r="B393" s="209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208"/>
      <c r="B394" s="209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208"/>
      <c r="B395" s="209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208"/>
      <c r="B396" s="209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208"/>
      <c r="B397" s="209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208"/>
      <c r="B398" s="209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208"/>
      <c r="B399" s="209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208"/>
      <c r="B400" s="209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208"/>
      <c r="B401" s="209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208"/>
      <c r="B402" s="209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208"/>
      <c r="B403" s="209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208"/>
      <c r="B404" s="209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208"/>
      <c r="B405" s="209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208"/>
      <c r="B406" s="209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208"/>
      <c r="B407" s="209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208"/>
      <c r="B408" s="209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208"/>
      <c r="B409" s="209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208"/>
      <c r="B410" s="209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208"/>
      <c r="B411" s="209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208"/>
      <c r="B412" s="209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208"/>
      <c r="B413" s="209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208"/>
      <c r="B414" s="209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208"/>
      <c r="B415" s="209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208"/>
      <c r="B416" s="209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208"/>
      <c r="B417" s="209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208"/>
      <c r="B418" s="209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208"/>
      <c r="B419" s="209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208"/>
      <c r="B420" s="209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208"/>
      <c r="B421" s="209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208"/>
      <c r="B422" s="209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208"/>
      <c r="B423" s="209"/>
      <c r="C423" s="47"/>
      <c r="D423" s="47"/>
      <c r="E423" s="47"/>
      <c r="F423" s="47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7">
        <v>560.5553</v>
      </c>
      <c r="C424" s="16" t="s">
        <v>40</v>
      </c>
      <c r="D424" s="209">
        <f>B424</f>
        <v>560.5553</v>
      </c>
      <c r="E424" s="16" t="s">
        <v>40</v>
      </c>
      <c r="F424" s="209">
        <f>B424</f>
        <v>560.5553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226"/>
      <c r="B425" s="226"/>
      <c r="C425" s="226"/>
      <c r="D425" s="226"/>
      <c r="E425" s="226"/>
      <c r="F425" s="226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S6" sqref="S6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168</v>
      </c>
    </row>
    <row r="2" spans="1:20" s="1" customFormat="1" ht="30.75" customHeight="1">
      <c r="A2" s="24" t="s">
        <v>169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3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170</v>
      </c>
      <c r="C4" s="26"/>
      <c r="D4" s="26"/>
      <c r="E4" s="7" t="s">
        <v>171</v>
      </c>
      <c r="F4" s="7" t="s">
        <v>46</v>
      </c>
      <c r="G4" s="26" t="s">
        <v>88</v>
      </c>
      <c r="H4" s="26"/>
      <c r="I4" s="26"/>
      <c r="J4" s="26"/>
      <c r="K4" s="26"/>
      <c r="L4" s="26" t="s">
        <v>89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90</v>
      </c>
      <c r="I5" s="7" t="s">
        <v>91</v>
      </c>
      <c r="J5" s="7" t="s">
        <v>92</v>
      </c>
      <c r="K5" s="7" t="s">
        <v>93</v>
      </c>
      <c r="L5" s="7" t="s">
        <v>62</v>
      </c>
      <c r="M5" s="7" t="s">
        <v>90</v>
      </c>
      <c r="N5" s="7" t="s">
        <v>91</v>
      </c>
      <c r="O5" s="7" t="s">
        <v>92</v>
      </c>
      <c r="P5" s="7" t="s">
        <v>172</v>
      </c>
      <c r="Q5" s="7" t="s">
        <v>96</v>
      </c>
      <c r="R5" s="7" t="s">
        <v>97</v>
      </c>
      <c r="S5" s="7" t="s">
        <v>93</v>
      </c>
      <c r="T5" s="7" t="s">
        <v>94</v>
      </c>
    </row>
    <row r="6" spans="1:20" s="1" customFormat="1" ht="21" customHeight="1">
      <c r="A6" s="219" t="s">
        <v>66</v>
      </c>
      <c r="B6" s="219" t="s">
        <v>66</v>
      </c>
      <c r="C6" s="219" t="s">
        <v>66</v>
      </c>
      <c r="D6" s="219" t="s">
        <v>66</v>
      </c>
      <c r="E6" s="219" t="s">
        <v>66</v>
      </c>
      <c r="F6" s="219"/>
      <c r="G6" s="219">
        <v>1</v>
      </c>
      <c r="H6" s="219">
        <f aca="true" t="shared" si="0" ref="H6:T6">G6+1</f>
        <v>2</v>
      </c>
      <c r="I6" s="219">
        <f t="shared" si="0"/>
        <v>3</v>
      </c>
      <c r="J6" s="219">
        <f t="shared" si="0"/>
        <v>4</v>
      </c>
      <c r="K6" s="219">
        <f t="shared" si="0"/>
        <v>5</v>
      </c>
      <c r="L6" s="219">
        <f t="shared" si="0"/>
        <v>6</v>
      </c>
      <c r="M6" s="219">
        <f t="shared" si="0"/>
        <v>7</v>
      </c>
      <c r="N6" s="219">
        <f t="shared" si="0"/>
        <v>8</v>
      </c>
      <c r="O6" s="219">
        <f t="shared" si="0"/>
        <v>9</v>
      </c>
      <c r="P6" s="219">
        <f t="shared" si="0"/>
        <v>10</v>
      </c>
      <c r="Q6" s="219">
        <f t="shared" si="0"/>
        <v>11</v>
      </c>
      <c r="R6" s="219">
        <f t="shared" si="0"/>
        <v>12</v>
      </c>
      <c r="S6" s="219">
        <f t="shared" si="0"/>
        <v>13</v>
      </c>
      <c r="T6" s="219">
        <f t="shared" si="0"/>
        <v>14</v>
      </c>
    </row>
    <row r="7" spans="1:253" s="1" customFormat="1" ht="27" customHeight="1">
      <c r="A7" s="74"/>
      <c r="B7" s="74"/>
      <c r="C7" s="74"/>
      <c r="D7" s="74"/>
      <c r="E7" s="74" t="s">
        <v>46</v>
      </c>
      <c r="F7" s="98">
        <v>560.5553</v>
      </c>
      <c r="G7" s="98">
        <v>196.0553</v>
      </c>
      <c r="H7" s="98">
        <v>140.5058</v>
      </c>
      <c r="I7" s="98">
        <v>7.6655</v>
      </c>
      <c r="J7" s="98">
        <v>47.884</v>
      </c>
      <c r="K7" s="98"/>
      <c r="L7" s="98">
        <v>364.5</v>
      </c>
      <c r="M7" s="98">
        <v>48</v>
      </c>
      <c r="N7" s="98">
        <v>316.5</v>
      </c>
      <c r="O7" s="98"/>
      <c r="P7" s="220"/>
      <c r="Q7" s="98"/>
      <c r="R7" s="98"/>
      <c r="S7" s="98"/>
      <c r="T7" s="98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74" t="s">
        <v>67</v>
      </c>
      <c r="B8" s="74"/>
      <c r="C8" s="74"/>
      <c r="D8" s="74"/>
      <c r="E8" s="74" t="s">
        <v>68</v>
      </c>
      <c r="F8" s="98">
        <v>560.5553</v>
      </c>
      <c r="G8" s="98">
        <v>196.0553</v>
      </c>
      <c r="H8" s="98">
        <v>140.5058</v>
      </c>
      <c r="I8" s="98">
        <v>7.6655</v>
      </c>
      <c r="J8" s="98">
        <v>47.884</v>
      </c>
      <c r="K8" s="98"/>
      <c r="L8" s="98">
        <v>364.5</v>
      </c>
      <c r="M8" s="98">
        <v>48</v>
      </c>
      <c r="N8" s="98">
        <v>316.5</v>
      </c>
      <c r="O8" s="98"/>
      <c r="P8" s="220"/>
      <c r="Q8" s="98"/>
      <c r="R8" s="98"/>
      <c r="S8" s="98"/>
      <c r="T8" s="98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71</v>
      </c>
      <c r="E9" s="14" t="s">
        <v>72</v>
      </c>
      <c r="F9" s="99">
        <v>111.798</v>
      </c>
      <c r="G9" s="99">
        <v>111.798</v>
      </c>
      <c r="H9" s="99">
        <v>102.4665</v>
      </c>
      <c r="I9" s="99">
        <v>7.6655</v>
      </c>
      <c r="J9" s="99">
        <v>1.666</v>
      </c>
      <c r="K9" s="99"/>
      <c r="L9" s="99"/>
      <c r="M9" s="99"/>
      <c r="N9" s="99"/>
      <c r="O9" s="99"/>
      <c r="P9" s="200"/>
      <c r="Q9" s="99"/>
      <c r="R9" s="99"/>
      <c r="S9" s="99"/>
      <c r="T9" s="99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73</v>
      </c>
      <c r="E10" s="14" t="s">
        <v>74</v>
      </c>
      <c r="F10" s="99">
        <v>364.5</v>
      </c>
      <c r="G10" s="99"/>
      <c r="H10" s="99"/>
      <c r="I10" s="99"/>
      <c r="J10" s="99"/>
      <c r="K10" s="99"/>
      <c r="L10" s="99">
        <v>364.5</v>
      </c>
      <c r="M10" s="99">
        <v>48</v>
      </c>
      <c r="N10" s="99">
        <v>316.5</v>
      </c>
      <c r="O10" s="99"/>
      <c r="P10" s="200"/>
      <c r="Q10" s="99"/>
      <c r="R10" s="99"/>
      <c r="S10" s="99"/>
      <c r="T10" s="99"/>
    </row>
    <row r="11" spans="1:20" s="1" customFormat="1" ht="27" customHeight="1">
      <c r="A11" s="14" t="s">
        <v>69</v>
      </c>
      <c r="B11" s="14" t="s">
        <v>75</v>
      </c>
      <c r="C11" s="14" t="s">
        <v>76</v>
      </c>
      <c r="D11" s="14" t="s">
        <v>71</v>
      </c>
      <c r="E11" s="14" t="s">
        <v>77</v>
      </c>
      <c r="F11" s="99">
        <v>46.218</v>
      </c>
      <c r="G11" s="99">
        <v>46.218</v>
      </c>
      <c r="H11" s="99"/>
      <c r="I11" s="99"/>
      <c r="J11" s="99">
        <v>46.218</v>
      </c>
      <c r="K11" s="99"/>
      <c r="L11" s="99"/>
      <c r="M11" s="99"/>
      <c r="N11" s="99"/>
      <c r="O11" s="99"/>
      <c r="P11" s="200"/>
      <c r="Q11" s="99"/>
      <c r="R11" s="99"/>
      <c r="S11" s="99"/>
      <c r="T11" s="99"/>
    </row>
    <row r="12" spans="1:20" s="1" customFormat="1" ht="27" customHeight="1">
      <c r="A12" s="14" t="s">
        <v>69</v>
      </c>
      <c r="B12" s="14" t="s">
        <v>75</v>
      </c>
      <c r="C12" s="14" t="s">
        <v>76</v>
      </c>
      <c r="D12" s="14" t="s">
        <v>76</v>
      </c>
      <c r="E12" s="14" t="s">
        <v>78</v>
      </c>
      <c r="F12" s="99">
        <v>15.8602</v>
      </c>
      <c r="G12" s="99">
        <v>15.8602</v>
      </c>
      <c r="H12" s="99">
        <v>15.8602</v>
      </c>
      <c r="I12" s="99"/>
      <c r="J12" s="99"/>
      <c r="K12" s="99"/>
      <c r="L12" s="99"/>
      <c r="M12" s="99"/>
      <c r="N12" s="99"/>
      <c r="O12" s="99"/>
      <c r="P12" s="200"/>
      <c r="Q12" s="99"/>
      <c r="R12" s="99"/>
      <c r="S12" s="99"/>
      <c r="T12" s="99"/>
    </row>
    <row r="13" spans="1:20" s="1" customFormat="1" ht="27" customHeight="1">
      <c r="A13" s="14" t="s">
        <v>69</v>
      </c>
      <c r="B13" s="14" t="s">
        <v>75</v>
      </c>
      <c r="C13" s="14" t="s">
        <v>73</v>
      </c>
      <c r="D13" s="14" t="s">
        <v>73</v>
      </c>
      <c r="E13" s="14" t="s">
        <v>79</v>
      </c>
      <c r="F13" s="99">
        <v>0.1221</v>
      </c>
      <c r="G13" s="99">
        <v>0.1221</v>
      </c>
      <c r="H13" s="99">
        <v>0.1221</v>
      </c>
      <c r="I13" s="99"/>
      <c r="J13" s="99"/>
      <c r="K13" s="99"/>
      <c r="L13" s="99"/>
      <c r="M13" s="99"/>
      <c r="N13" s="99"/>
      <c r="O13" s="99"/>
      <c r="P13" s="200"/>
      <c r="Q13" s="99"/>
      <c r="R13" s="99"/>
      <c r="S13" s="99"/>
      <c r="T13" s="99"/>
    </row>
    <row r="14" spans="1:20" s="1" customFormat="1" ht="27" customHeight="1">
      <c r="A14" s="14" t="s">
        <v>69</v>
      </c>
      <c r="B14" s="14" t="s">
        <v>80</v>
      </c>
      <c r="C14" s="14" t="s">
        <v>81</v>
      </c>
      <c r="D14" s="14" t="s">
        <v>71</v>
      </c>
      <c r="E14" s="14" t="s">
        <v>82</v>
      </c>
      <c r="F14" s="99">
        <v>9.7697</v>
      </c>
      <c r="G14" s="99">
        <v>9.7697</v>
      </c>
      <c r="H14" s="99">
        <v>9.7697</v>
      </c>
      <c r="I14" s="99"/>
      <c r="J14" s="99"/>
      <c r="K14" s="99"/>
      <c r="L14" s="99"/>
      <c r="M14" s="99"/>
      <c r="N14" s="99"/>
      <c r="O14" s="99"/>
      <c r="P14" s="200"/>
      <c r="Q14" s="99"/>
      <c r="R14" s="99"/>
      <c r="S14" s="99"/>
      <c r="T14" s="99"/>
    </row>
    <row r="15" spans="1:20" s="1" customFormat="1" ht="27" customHeight="1">
      <c r="A15" s="14" t="s">
        <v>69</v>
      </c>
      <c r="B15" s="14" t="s">
        <v>83</v>
      </c>
      <c r="C15" s="14" t="s">
        <v>84</v>
      </c>
      <c r="D15" s="14" t="s">
        <v>71</v>
      </c>
      <c r="E15" s="14" t="s">
        <v>85</v>
      </c>
      <c r="F15" s="99">
        <v>12.2873</v>
      </c>
      <c r="G15" s="99">
        <v>12.2873</v>
      </c>
      <c r="H15" s="99">
        <v>12.2873</v>
      </c>
      <c r="I15" s="99"/>
      <c r="J15" s="99"/>
      <c r="K15" s="99"/>
      <c r="L15" s="99"/>
      <c r="M15" s="99"/>
      <c r="N15" s="99"/>
      <c r="O15" s="99"/>
      <c r="P15" s="200"/>
      <c r="Q15" s="99"/>
      <c r="R15" s="99"/>
      <c r="S15" s="99"/>
      <c r="T15" s="99"/>
    </row>
    <row r="16" spans="1:253" s="1" customFormat="1" ht="24.7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173</v>
      </c>
    </row>
    <row r="2" spans="1:19" s="1" customFormat="1" ht="30.75" customHeight="1">
      <c r="A2" s="24" t="s">
        <v>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6" t="s">
        <v>12</v>
      </c>
      <c r="S3" s="42" t="s">
        <v>13</v>
      </c>
    </row>
    <row r="4" spans="1:19" s="1" customFormat="1" ht="21" customHeight="1">
      <c r="A4" s="26" t="s">
        <v>170</v>
      </c>
      <c r="B4" s="26"/>
      <c r="C4" s="26"/>
      <c r="D4" s="7" t="s">
        <v>171</v>
      </c>
      <c r="E4" s="7" t="s">
        <v>46</v>
      </c>
      <c r="F4" s="26" t="s">
        <v>88</v>
      </c>
      <c r="G4" s="26"/>
      <c r="H4" s="26"/>
      <c r="I4" s="26"/>
      <c r="J4" s="26"/>
      <c r="K4" s="26" t="s">
        <v>89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90</v>
      </c>
      <c r="H5" s="7" t="s">
        <v>91</v>
      </c>
      <c r="I5" s="7" t="s">
        <v>92</v>
      </c>
      <c r="J5" s="7" t="s">
        <v>93</v>
      </c>
      <c r="K5" s="7" t="s">
        <v>62</v>
      </c>
      <c r="L5" s="7" t="s">
        <v>90</v>
      </c>
      <c r="M5" s="7" t="s">
        <v>91</v>
      </c>
      <c r="N5" s="7" t="s">
        <v>92</v>
      </c>
      <c r="O5" s="7" t="s">
        <v>172</v>
      </c>
      <c r="P5" s="7" t="s">
        <v>96</v>
      </c>
      <c r="Q5" s="7" t="s">
        <v>97</v>
      </c>
      <c r="R5" s="7" t="s">
        <v>93</v>
      </c>
      <c r="S5" s="7" t="s">
        <v>94</v>
      </c>
    </row>
    <row r="6" spans="1:19" s="1" customFormat="1" ht="21" customHeight="1">
      <c r="A6" s="219" t="s">
        <v>66</v>
      </c>
      <c r="B6" s="219" t="s">
        <v>66</v>
      </c>
      <c r="C6" s="219" t="s">
        <v>66</v>
      </c>
      <c r="D6" s="219" t="s">
        <v>66</v>
      </c>
      <c r="E6" s="219"/>
      <c r="F6" s="219">
        <v>1</v>
      </c>
      <c r="G6" s="219">
        <f aca="true" t="shared" si="0" ref="G6:S6">F6+1</f>
        <v>2</v>
      </c>
      <c r="H6" s="219">
        <f t="shared" si="0"/>
        <v>3</v>
      </c>
      <c r="I6" s="219">
        <f t="shared" si="0"/>
        <v>4</v>
      </c>
      <c r="J6" s="219">
        <f t="shared" si="0"/>
        <v>5</v>
      </c>
      <c r="K6" s="219">
        <f t="shared" si="0"/>
        <v>6</v>
      </c>
      <c r="L6" s="219">
        <f t="shared" si="0"/>
        <v>7</v>
      </c>
      <c r="M6" s="219">
        <f t="shared" si="0"/>
        <v>8</v>
      </c>
      <c r="N6" s="219">
        <f t="shared" si="0"/>
        <v>9</v>
      </c>
      <c r="O6" s="219">
        <f t="shared" si="0"/>
        <v>10</v>
      </c>
      <c r="P6" s="219">
        <f t="shared" si="0"/>
        <v>11</v>
      </c>
      <c r="Q6" s="219">
        <f t="shared" si="0"/>
        <v>12</v>
      </c>
      <c r="R6" s="219">
        <f t="shared" si="0"/>
        <v>13</v>
      </c>
      <c r="S6" s="219">
        <f t="shared" si="0"/>
        <v>14</v>
      </c>
    </row>
    <row r="7" spans="1:253" s="1" customFormat="1" ht="27" customHeight="1">
      <c r="A7" s="74"/>
      <c r="B7" s="74"/>
      <c r="C7" s="74"/>
      <c r="D7" s="74" t="s">
        <v>46</v>
      </c>
      <c r="E7" s="98">
        <v>560.5553</v>
      </c>
      <c r="F7" s="98">
        <v>196.0553</v>
      </c>
      <c r="G7" s="98">
        <v>140.5058</v>
      </c>
      <c r="H7" s="98">
        <v>7.6655</v>
      </c>
      <c r="I7" s="98">
        <v>47.884</v>
      </c>
      <c r="J7" s="98"/>
      <c r="K7" s="98">
        <v>364.5</v>
      </c>
      <c r="L7" s="98">
        <v>48</v>
      </c>
      <c r="M7" s="98">
        <v>316.5</v>
      </c>
      <c r="N7" s="98"/>
      <c r="O7" s="220"/>
      <c r="P7" s="98"/>
      <c r="Q7" s="98"/>
      <c r="R7" s="98"/>
      <c r="S7" s="9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74" t="s">
        <v>70</v>
      </c>
      <c r="B8" s="74"/>
      <c r="C8" s="74"/>
      <c r="D8" s="74" t="s">
        <v>100</v>
      </c>
      <c r="E8" s="98">
        <v>476.298</v>
      </c>
      <c r="F8" s="98">
        <v>111.798</v>
      </c>
      <c r="G8" s="98">
        <v>102.4665</v>
      </c>
      <c r="H8" s="98">
        <v>7.6655</v>
      </c>
      <c r="I8" s="98">
        <v>1.666</v>
      </c>
      <c r="J8" s="98"/>
      <c r="K8" s="98">
        <v>364.5</v>
      </c>
      <c r="L8" s="98">
        <v>48</v>
      </c>
      <c r="M8" s="98">
        <v>316.5</v>
      </c>
      <c r="N8" s="98"/>
      <c r="O8" s="220"/>
      <c r="P8" s="98"/>
      <c r="Q8" s="98"/>
      <c r="R8" s="98"/>
      <c r="S8" s="98"/>
    </row>
    <row r="9" spans="1:19" s="1" customFormat="1" ht="27" customHeight="1">
      <c r="A9" s="74"/>
      <c r="B9" s="74" t="s">
        <v>101</v>
      </c>
      <c r="C9" s="74"/>
      <c r="D9" s="74" t="s">
        <v>102</v>
      </c>
      <c r="E9" s="98">
        <v>476.298</v>
      </c>
      <c r="F9" s="98">
        <v>111.798</v>
      </c>
      <c r="G9" s="98">
        <v>102.4665</v>
      </c>
      <c r="H9" s="98">
        <v>7.6655</v>
      </c>
      <c r="I9" s="98">
        <v>1.666</v>
      </c>
      <c r="J9" s="98"/>
      <c r="K9" s="98">
        <v>364.5</v>
      </c>
      <c r="L9" s="98">
        <v>48</v>
      </c>
      <c r="M9" s="98">
        <v>316.5</v>
      </c>
      <c r="N9" s="98"/>
      <c r="O9" s="220"/>
      <c r="P9" s="98"/>
      <c r="Q9" s="98"/>
      <c r="R9" s="98"/>
      <c r="S9" s="98"/>
    </row>
    <row r="10" spans="1:19" s="1" customFormat="1" ht="27" customHeight="1">
      <c r="A10" s="14" t="s">
        <v>103</v>
      </c>
      <c r="B10" s="14" t="s">
        <v>104</v>
      </c>
      <c r="C10" s="14" t="s">
        <v>71</v>
      </c>
      <c r="D10" s="14" t="s">
        <v>105</v>
      </c>
      <c r="E10" s="99">
        <v>111.798</v>
      </c>
      <c r="F10" s="99">
        <v>111.798</v>
      </c>
      <c r="G10" s="99">
        <v>102.4665</v>
      </c>
      <c r="H10" s="99">
        <v>7.6655</v>
      </c>
      <c r="I10" s="99">
        <v>1.666</v>
      </c>
      <c r="J10" s="99"/>
      <c r="K10" s="99"/>
      <c r="L10" s="99"/>
      <c r="M10" s="99"/>
      <c r="N10" s="99"/>
      <c r="O10" s="200"/>
      <c r="P10" s="99"/>
      <c r="Q10" s="99"/>
      <c r="R10" s="99"/>
      <c r="S10" s="99"/>
    </row>
    <row r="11" spans="1:19" s="1" customFormat="1" ht="27" customHeight="1">
      <c r="A11" s="14" t="s">
        <v>103</v>
      </c>
      <c r="B11" s="14" t="s">
        <v>104</v>
      </c>
      <c r="C11" s="14" t="s">
        <v>73</v>
      </c>
      <c r="D11" s="14" t="s">
        <v>106</v>
      </c>
      <c r="E11" s="99">
        <v>364.5</v>
      </c>
      <c r="F11" s="99"/>
      <c r="G11" s="99"/>
      <c r="H11" s="99"/>
      <c r="I11" s="99"/>
      <c r="J11" s="99"/>
      <c r="K11" s="99">
        <v>364.5</v>
      </c>
      <c r="L11" s="99">
        <v>48</v>
      </c>
      <c r="M11" s="99">
        <v>316.5</v>
      </c>
      <c r="N11" s="99"/>
      <c r="O11" s="200"/>
      <c r="P11" s="99"/>
      <c r="Q11" s="99"/>
      <c r="R11" s="99"/>
      <c r="S11" s="99"/>
    </row>
    <row r="12" spans="1:19" s="1" customFormat="1" ht="27" customHeight="1">
      <c r="A12" s="74" t="s">
        <v>75</v>
      </c>
      <c r="B12" s="74"/>
      <c r="C12" s="74"/>
      <c r="D12" s="74" t="s">
        <v>107</v>
      </c>
      <c r="E12" s="98">
        <v>62.2003</v>
      </c>
      <c r="F12" s="98">
        <v>62.2003</v>
      </c>
      <c r="G12" s="98">
        <v>15.9823</v>
      </c>
      <c r="H12" s="98"/>
      <c r="I12" s="98">
        <v>46.218</v>
      </c>
      <c r="J12" s="98"/>
      <c r="K12" s="98"/>
      <c r="L12" s="98"/>
      <c r="M12" s="98"/>
      <c r="N12" s="98"/>
      <c r="O12" s="220"/>
      <c r="P12" s="98"/>
      <c r="Q12" s="98"/>
      <c r="R12" s="98"/>
      <c r="S12" s="98"/>
    </row>
    <row r="13" spans="1:19" s="1" customFormat="1" ht="27" customHeight="1">
      <c r="A13" s="74"/>
      <c r="B13" s="74" t="s">
        <v>108</v>
      </c>
      <c r="C13" s="74"/>
      <c r="D13" s="74" t="s">
        <v>109</v>
      </c>
      <c r="E13" s="98">
        <v>62.0782</v>
      </c>
      <c r="F13" s="98">
        <v>62.0782</v>
      </c>
      <c r="G13" s="98">
        <v>15.8602</v>
      </c>
      <c r="H13" s="98"/>
      <c r="I13" s="98">
        <v>46.218</v>
      </c>
      <c r="J13" s="98"/>
      <c r="K13" s="98"/>
      <c r="L13" s="98"/>
      <c r="M13" s="98"/>
      <c r="N13" s="98"/>
      <c r="O13" s="220"/>
      <c r="P13" s="98"/>
      <c r="Q13" s="98"/>
      <c r="R13" s="98"/>
      <c r="S13" s="98"/>
    </row>
    <row r="14" spans="1:19" s="1" customFormat="1" ht="27" customHeight="1">
      <c r="A14" s="14" t="s">
        <v>110</v>
      </c>
      <c r="B14" s="14" t="s">
        <v>111</v>
      </c>
      <c r="C14" s="14" t="s">
        <v>71</v>
      </c>
      <c r="D14" s="14" t="s">
        <v>112</v>
      </c>
      <c r="E14" s="99">
        <v>46.218</v>
      </c>
      <c r="F14" s="99">
        <v>46.218</v>
      </c>
      <c r="G14" s="99"/>
      <c r="H14" s="99"/>
      <c r="I14" s="99">
        <v>46.218</v>
      </c>
      <c r="J14" s="99"/>
      <c r="K14" s="99"/>
      <c r="L14" s="99"/>
      <c r="M14" s="99"/>
      <c r="N14" s="99"/>
      <c r="O14" s="200"/>
      <c r="P14" s="99"/>
      <c r="Q14" s="99"/>
      <c r="R14" s="99"/>
      <c r="S14" s="99"/>
    </row>
    <row r="15" spans="1:19" s="1" customFormat="1" ht="27" customHeight="1">
      <c r="A15" s="14" t="s">
        <v>110</v>
      </c>
      <c r="B15" s="14" t="s">
        <v>111</v>
      </c>
      <c r="C15" s="14" t="s">
        <v>76</v>
      </c>
      <c r="D15" s="14" t="s">
        <v>113</v>
      </c>
      <c r="E15" s="99">
        <v>15.8602</v>
      </c>
      <c r="F15" s="99">
        <v>15.8602</v>
      </c>
      <c r="G15" s="99">
        <v>15.8602</v>
      </c>
      <c r="H15" s="99"/>
      <c r="I15" s="99"/>
      <c r="J15" s="99"/>
      <c r="K15" s="99"/>
      <c r="L15" s="99"/>
      <c r="M15" s="99"/>
      <c r="N15" s="99"/>
      <c r="O15" s="200"/>
      <c r="P15" s="99"/>
      <c r="Q15" s="99"/>
      <c r="R15" s="99"/>
      <c r="S15" s="99"/>
    </row>
    <row r="16" spans="1:19" s="1" customFormat="1" ht="27" customHeight="1">
      <c r="A16" s="74"/>
      <c r="B16" s="74" t="s">
        <v>114</v>
      </c>
      <c r="C16" s="74"/>
      <c r="D16" s="74" t="s">
        <v>79</v>
      </c>
      <c r="E16" s="98">
        <v>0.1221</v>
      </c>
      <c r="F16" s="98">
        <v>0.1221</v>
      </c>
      <c r="G16" s="98">
        <v>0.1221</v>
      </c>
      <c r="H16" s="98"/>
      <c r="I16" s="98"/>
      <c r="J16" s="98"/>
      <c r="K16" s="98"/>
      <c r="L16" s="98"/>
      <c r="M16" s="98"/>
      <c r="N16" s="98"/>
      <c r="O16" s="220"/>
      <c r="P16" s="98"/>
      <c r="Q16" s="98"/>
      <c r="R16" s="98"/>
      <c r="S16" s="98"/>
    </row>
    <row r="17" spans="1:19" s="1" customFormat="1" ht="27" customHeight="1">
      <c r="A17" s="14" t="s">
        <v>110</v>
      </c>
      <c r="B17" s="14" t="s">
        <v>115</v>
      </c>
      <c r="C17" s="14" t="s">
        <v>73</v>
      </c>
      <c r="D17" s="14" t="s">
        <v>116</v>
      </c>
      <c r="E17" s="99">
        <v>0.1221</v>
      </c>
      <c r="F17" s="99">
        <v>0.1221</v>
      </c>
      <c r="G17" s="99">
        <v>0.1221</v>
      </c>
      <c r="H17" s="99"/>
      <c r="I17" s="99"/>
      <c r="J17" s="99"/>
      <c r="K17" s="99"/>
      <c r="L17" s="99"/>
      <c r="M17" s="99"/>
      <c r="N17" s="99"/>
      <c r="O17" s="200"/>
      <c r="P17" s="99"/>
      <c r="Q17" s="99"/>
      <c r="R17" s="99"/>
      <c r="S17" s="99"/>
    </row>
    <row r="18" spans="1:19" s="1" customFormat="1" ht="27" customHeight="1">
      <c r="A18" s="74" t="s">
        <v>80</v>
      </c>
      <c r="B18" s="74"/>
      <c r="C18" s="74"/>
      <c r="D18" s="74" t="s">
        <v>117</v>
      </c>
      <c r="E18" s="98">
        <v>9.7697</v>
      </c>
      <c r="F18" s="98">
        <v>9.7697</v>
      </c>
      <c r="G18" s="98">
        <v>9.7697</v>
      </c>
      <c r="H18" s="98"/>
      <c r="I18" s="98"/>
      <c r="J18" s="98"/>
      <c r="K18" s="98"/>
      <c r="L18" s="98"/>
      <c r="M18" s="98"/>
      <c r="N18" s="98"/>
      <c r="O18" s="220"/>
      <c r="P18" s="98"/>
      <c r="Q18" s="98"/>
      <c r="R18" s="98"/>
      <c r="S18" s="98"/>
    </row>
    <row r="19" spans="1:19" s="1" customFormat="1" ht="27" customHeight="1">
      <c r="A19" s="74"/>
      <c r="B19" s="74" t="s">
        <v>118</v>
      </c>
      <c r="C19" s="74"/>
      <c r="D19" s="74" t="s">
        <v>119</v>
      </c>
      <c r="E19" s="98">
        <v>9.7697</v>
      </c>
      <c r="F19" s="98">
        <v>9.7697</v>
      </c>
      <c r="G19" s="98">
        <v>9.7697</v>
      </c>
      <c r="H19" s="98"/>
      <c r="I19" s="98"/>
      <c r="J19" s="98"/>
      <c r="K19" s="98"/>
      <c r="L19" s="98"/>
      <c r="M19" s="98"/>
      <c r="N19" s="98"/>
      <c r="O19" s="220"/>
      <c r="P19" s="98"/>
      <c r="Q19" s="98"/>
      <c r="R19" s="98"/>
      <c r="S19" s="98"/>
    </row>
    <row r="20" spans="1:19" s="1" customFormat="1" ht="27" customHeight="1">
      <c r="A20" s="14" t="s">
        <v>120</v>
      </c>
      <c r="B20" s="14" t="s">
        <v>121</v>
      </c>
      <c r="C20" s="14" t="s">
        <v>71</v>
      </c>
      <c r="D20" s="14" t="s">
        <v>122</v>
      </c>
      <c r="E20" s="99">
        <v>9.7697</v>
      </c>
      <c r="F20" s="99">
        <v>9.7697</v>
      </c>
      <c r="G20" s="99">
        <v>9.7697</v>
      </c>
      <c r="H20" s="99"/>
      <c r="I20" s="99"/>
      <c r="J20" s="99"/>
      <c r="K20" s="99"/>
      <c r="L20" s="99"/>
      <c r="M20" s="99"/>
      <c r="N20" s="99"/>
      <c r="O20" s="200"/>
      <c r="P20" s="99"/>
      <c r="Q20" s="99"/>
      <c r="R20" s="99"/>
      <c r="S20" s="99"/>
    </row>
    <row r="21" spans="1:19" s="1" customFormat="1" ht="27" customHeight="1">
      <c r="A21" s="74" t="s">
        <v>83</v>
      </c>
      <c r="B21" s="74"/>
      <c r="C21" s="74"/>
      <c r="D21" s="74" t="s">
        <v>123</v>
      </c>
      <c r="E21" s="98">
        <v>12.2873</v>
      </c>
      <c r="F21" s="98">
        <v>12.2873</v>
      </c>
      <c r="G21" s="98">
        <v>12.2873</v>
      </c>
      <c r="H21" s="98"/>
      <c r="I21" s="98"/>
      <c r="J21" s="98"/>
      <c r="K21" s="98"/>
      <c r="L21" s="98"/>
      <c r="M21" s="98"/>
      <c r="N21" s="98"/>
      <c r="O21" s="220"/>
      <c r="P21" s="98"/>
      <c r="Q21" s="98"/>
      <c r="R21" s="98"/>
      <c r="S21" s="98"/>
    </row>
    <row r="22" spans="1:19" s="1" customFormat="1" ht="27" customHeight="1">
      <c r="A22" s="74"/>
      <c r="B22" s="74" t="s">
        <v>124</v>
      </c>
      <c r="C22" s="74"/>
      <c r="D22" s="74" t="s">
        <v>125</v>
      </c>
      <c r="E22" s="98">
        <v>12.2873</v>
      </c>
      <c r="F22" s="98">
        <v>12.2873</v>
      </c>
      <c r="G22" s="98">
        <v>12.2873</v>
      </c>
      <c r="H22" s="98"/>
      <c r="I22" s="98"/>
      <c r="J22" s="98"/>
      <c r="K22" s="98"/>
      <c r="L22" s="98"/>
      <c r="M22" s="98"/>
      <c r="N22" s="98"/>
      <c r="O22" s="220"/>
      <c r="P22" s="98"/>
      <c r="Q22" s="98"/>
      <c r="R22" s="98"/>
      <c r="S22" s="98"/>
    </row>
    <row r="23" spans="1:19" s="1" customFormat="1" ht="27" customHeight="1">
      <c r="A23" s="14" t="s">
        <v>126</v>
      </c>
      <c r="B23" s="14" t="s">
        <v>127</v>
      </c>
      <c r="C23" s="14" t="s">
        <v>71</v>
      </c>
      <c r="D23" s="14" t="s">
        <v>128</v>
      </c>
      <c r="E23" s="99">
        <v>12.2873</v>
      </c>
      <c r="F23" s="99">
        <v>12.2873</v>
      </c>
      <c r="G23" s="99">
        <v>12.2873</v>
      </c>
      <c r="H23" s="99"/>
      <c r="I23" s="99"/>
      <c r="J23" s="99"/>
      <c r="K23" s="99"/>
      <c r="L23" s="99"/>
      <c r="M23" s="99"/>
      <c r="N23" s="99"/>
      <c r="O23" s="200"/>
      <c r="P23" s="99"/>
      <c r="Q23" s="99"/>
      <c r="R23" s="99"/>
      <c r="S23" s="99"/>
    </row>
    <row r="24" spans="1:253" s="1" customFormat="1" ht="24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2023-02-10T07:29:42Z</dcterms:created>
  <dcterms:modified xsi:type="dcterms:W3CDTF">2023-03-07T02:45:39Z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CAEBA65CFEA34887B7B2AE2FF241A5EE</vt:lpwstr>
  </property>
</Properties>
</file>