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44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预算支出表" sheetId="9" r:id="rId9"/>
    <sheet name="收入" sheetId="10" r:id="rId10"/>
    <sheet name="支出-2" sheetId="11" r:id="rId11"/>
    <sheet name="财拨" sheetId="12" r:id="rId12"/>
    <sheet name="财拨(结转)" sheetId="13" r:id="rId13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11">#N/A</definedName>
    <definedName name="_xlnm.Print_Area" localSheetId="10">#N/A</definedName>
    <definedName name="_xlnm.Print_Area" localSheetId="8">#N/A</definedName>
    <definedName name="_xlnm.Print_Area" localSheetId="9">#N/A</definedName>
    <definedName name="_xlnm.Print_Area" localSheetId="3">#N/A</definedName>
    <definedName name="_xlnm.Print_Area" localSheetId="12">#N/A</definedName>
  </definedNames>
  <calcPr fullCalcOnLoad="1"/>
</workbook>
</file>

<file path=xl/sharedStrings.xml><?xml version="1.0" encoding="utf-8"?>
<sst xmlns="http://schemas.openxmlformats.org/spreadsheetml/2006/main" count="323" uniqueCount="172">
  <si>
    <t>总计</t>
  </si>
  <si>
    <t>2021年部门预算公开表</t>
  </si>
  <si>
    <t>部门名称：</t>
  </si>
  <si>
    <t>南昌市新建区教育体育局</t>
  </si>
  <si>
    <t>总计(合计)</t>
  </si>
  <si>
    <t>编制日期：</t>
  </si>
  <si>
    <t>编制单位：</t>
  </si>
  <si>
    <t>南昌市新建区联圩初级中学</t>
  </si>
  <si>
    <t>单位负责人签章：</t>
  </si>
  <si>
    <t>财务负责人签章：</t>
  </si>
  <si>
    <t>制表人签章：</t>
  </si>
  <si>
    <t>收支预算总表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</si>
  <si>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</si>
  <si>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</si>
  <si>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</si>
  <si>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</si>
  <si>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</si>
  <si>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</si>
  <si>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</si>
  <si>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</si>
  <si>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</si>
  <si>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</si>
  <si>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</si>
  <si>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</si>
  <si>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</si>
  <si>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</si>
  <si>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</si>
  <si>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</si>
  <si>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</si>
  <si>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</si>
  <si>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</si>
  <si>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</si>
  <si>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</si>
  <si>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</si>
  <si>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</si>
  <si>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</si>
  <si>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</si>
  <si>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0</t>
  </si>
  <si>
    <t>部门收入总表</t>
  </si>
  <si>
    <t>填报单位：南昌市新建区联圩初级中学</t>
  </si>
  <si>
    <t>支出功能分类科目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</si>
  <si>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</si>
  <si>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</si>
  <si>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</si>
  <si>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</si>
  <si>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</si>
  <si>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</si>
  <si>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</si>
  <si>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</si>
  <si>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</si>
  <si>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科目编码</t>
  </si>
  <si>
    <t>科目名称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</si>
  <si>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</si>
  <si>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</si>
  <si>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</si>
  <si>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</si>
  <si>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</si>
  <si>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</si>
  <si>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205</t>
  </si>
  <si>
    <t>教育支出</t>
  </si>
  <si>
    <t xml:space="preserve">  02</t>
  </si>
  <si>
    <t xml:space="preserve">  普通教育</t>
  </si>
  <si>
    <t xml:space="preserve">    2050203</t>
  </si>
  <si>
    <t xml:space="preserve">    初中教育</t>
  </si>
  <si>
    <t>部门支出总表</t>
  </si>
  <si>
    <t>基本支出</t>
  </si>
  <si>
    <t>项目支出</t>
  </si>
  <si>
    <t>事业单位经营支出</t>
  </si>
  <si>
    <t xml:space="preserve">上缴上级支出 </t>
  </si>
  <si>
    <t>对附属单位补助支出</t>
  </si>
  <si>
    <t xml:space="preserve">科目名称 </t>
  </si>
  <si>
    <t>208</t>
  </si>
  <si>
    <t>社会保障和就业支出</t>
  </si>
  <si>
    <t xml:space="preserve">  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</si>
  <si>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</si>
  <si>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</si>
  <si>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</si>
  <si>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27</t>
  </si>
  <si>
    <t xml:space="preserve">  财政对其他社会保险基金的补助</t>
  </si>
  <si>
    <t xml:space="preserve">    2082701</t>
  </si>
  <si>
    <t xml:space="preserve">    财政对失业保险基金的补助</t>
  </si>
  <si>
    <t xml:space="preserve">    2082702</t>
  </si>
  <si>
    <t xml:space="preserve">    财政对工伤保险基金的补助</t>
  </si>
  <si>
    <t>210</t>
  </si>
  <si>
    <t>卫生健康支出</t>
  </si>
  <si>
    <t xml:space="preserve">  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</si>
  <si>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</si>
  <si>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</si>
  <si>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</si>
  <si>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</si>
  <si>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</si>
  <si>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住房改革支出</t>
  </si>
  <si>
    <t xml:space="preserve">    2210201</t>
  </si>
  <si>
    <t xml:space="preserve">    住房公积金</t>
  </si>
  <si>
    <t>财政拨款收支总表</t>
  </si>
  <si>
    <t>一般公共预算支出</t>
  </si>
  <si>
    <t>政府性基金预算支出</t>
  </si>
  <si>
    <t>一、财政拨款收入</t>
  </si>
  <si>
    <t>一、本年支出</t>
  </si>
  <si>
    <t>二、上年结转</t>
  </si>
  <si>
    <t>二、结转下年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</si>
  <si>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</si>
  <si>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</si>
  <si>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</si>
  <si>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</si>
  <si>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</si>
  <si>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</si>
  <si>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</si>
  <si>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301</t>
  </si>
  <si>
    <t>工资福利支出</t>
  </si>
  <si>
    <t xml:space="preserve">  301301029916</t>
  </si>
  <si>
    <t xml:space="preserve">  政府性奖励</t>
  </si>
  <si>
    <t xml:space="preserve">  边远津贴</t>
  </si>
  <si>
    <t xml:space="preserve">  30130101</t>
  </si>
  <si>
    <t xml:space="preserve">  基本工资</t>
  </si>
  <si>
    <t xml:space="preserve">  301301029909</t>
  </si>
  <si>
    <t xml:space="preserve">  教护龄津贴</t>
  </si>
  <si>
    <t xml:space="preserve">  301301029915</t>
  </si>
  <si>
    <t xml:space="preserve">  乡镇补贴</t>
  </si>
  <si>
    <t xml:space="preserve">  301301029999</t>
  </si>
  <si>
    <t xml:space="preserve">  其他津补贴</t>
  </si>
  <si>
    <t xml:space="preserve">  3013010301</t>
  </si>
  <si>
    <t xml:space="preserve">  年终一次性奖金(工资福利支出)</t>
  </si>
  <si>
    <t xml:space="preserve">  3013010701</t>
  </si>
  <si>
    <t xml:space="preserve">  在职绩效工资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</si>
  <si>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</si>
  <si>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</si>
  <si>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</si>
  <si>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</si>
  <si>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30130111</t>
  </si>
  <si>
    <t xml:space="preserve">  公务员医疗补助缴费</t>
  </si>
  <si>
    <t xml:space="preserve">  3013011202</t>
  </si>
  <si>
    <t xml:space="preserve">  失业保险(工资福利支出)</t>
  </si>
  <si>
    <t xml:space="preserve">  3013011204</t>
  </si>
  <si>
    <t xml:space="preserve">  工伤保险(工资福利支出)</t>
  </si>
  <si>
    <t xml:space="preserve">  30130113</t>
  </si>
  <si>
    <t xml:space="preserve">  住房公积金</t>
  </si>
  <si>
    <t>302</t>
  </si>
  <si>
    <t>商品和服务支出</t>
  </si>
  <si>
    <t xml:space="preserve">  30130208</t>
  </si>
  <si>
    <t xml:space="preserve">  取暖费(商品和服务支出)</t>
  </si>
  <si>
    <t xml:space="preserve">  30130228</t>
  </si>
  <si>
    <t xml:space="preserve">  工会经费(商品和服务支出)</t>
  </si>
  <si>
    <t xml:space="preserve">  3013022901</t>
  </si>
  <si>
    <t xml:space="preserve">  在职福利费(商品和服务支出)</t>
  </si>
  <si>
    <t xml:space="preserve">  3013022902</t>
  </si>
  <si>
    <t xml:space="preserve">  离退休福利费(商品和服务支出)</t>
  </si>
  <si>
    <t xml:space="preserve">  3013029903</t>
  </si>
  <si>
    <t xml:space="preserve">  退休人员活动经费(商品和服务支出)</t>
  </si>
  <si>
    <t xml:space="preserve">  3013029905</t>
  </si>
  <si>
    <t xml:space="preserve">  降温费(商品和服务支出)</t>
  </si>
  <si>
    <t>303</t>
  </si>
  <si>
    <t>对个人和家庭的补助</t>
  </si>
  <si>
    <t xml:space="preserve">  3013030501</t>
  </si>
  <si>
    <t xml:space="preserve">  遗属人员生活补助</t>
  </si>
  <si>
    <t xml:space="preserve">  30130308</t>
  </si>
  <si>
    <t xml:space="preserve">  助学金</t>
  </si>
  <si>
    <t>一般公共预算'三公'经费支出表</t>
  </si>
  <si>
    <t/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</si>
  <si>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</si>
  <si>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</si>
  <si>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</si>
  <si>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</si>
  <si>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</si>
  <si>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</si>
  <si>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</si>
  <si>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收入预算总表</t>
  </si>
  <si>
    <t>上年结转（结余）</t>
  </si>
  <si>
    <t>财政拨款结转(结余)</t>
  </si>
  <si>
    <t>其他资金结转(结余)</t>
  </si>
  <si>
    <t>支出预算总表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</si>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</sst>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.0000"/>
  </numFmts>
  <fonts count="53"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sz val="10"/>
      <name val="Arial"/>
      <family val="2"/>
    </font>
    <font>
      <b/>
      <sz val="36"/>
      <name val="宋体"/>
      <family val="0"/>
    </font>
    <font>
      <sz val="36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9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8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9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40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ill="1" applyAlignment="1">
      <alignment horizontal="left" vertical="center"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40" fontId="0" fillId="0" borderId="9" xfId="0" applyNumberFormat="1" applyFont="1" applyFill="1" applyBorder="1" applyAlignment="1" applyProtection="1">
      <alignment horizontal="right" vertical="center" wrapText="1"/>
      <protection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0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9" xfId="0" applyNumberFormat="1" applyFont="1" applyFill="1" applyBorder="1" applyAlignment="1" applyProtection="1">
      <alignment horizontal="center" vertical="center" wrapText="1"/>
      <protection/>
    </xf>
    <xf numFmtId="37" fontId="3" fillId="0" borderId="11" xfId="0" applyNumberFormat="1" applyFont="1" applyFill="1" applyBorder="1" applyAlignment="1" applyProtection="1">
      <alignment horizontal="center" vertical="center" wrapText="1"/>
      <protection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0" fontId="3" fillId="0" borderId="9" xfId="0" applyNumberFormat="1" applyFont="1" applyFill="1" applyBorder="1" applyAlignment="1" applyProtection="1">
      <alignment horizontal="right" vertical="center" wrapText="1"/>
      <protection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Alignment="1" applyProtection="1">
      <alignment/>
      <protection/>
    </xf>
    <xf numFmtId="40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>
      <alignment horizontal="left" vertical="center"/>
    </xf>
    <xf numFmtId="40" fontId="3" fillId="0" borderId="10" xfId="0" applyNumberFormat="1" applyFont="1" applyFill="1" applyBorder="1" applyAlignment="1">
      <alignment horizontal="right" vertical="center"/>
    </xf>
    <xf numFmtId="40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/>
    </xf>
    <xf numFmtId="40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0" fontId="3" fillId="0" borderId="10" xfId="0" applyNumberFormat="1" applyFont="1" applyFill="1" applyBorder="1" applyAlignment="1" applyProtection="1">
      <alignment horizontal="right" vertical="center"/>
      <protection/>
    </xf>
    <xf numFmtId="180" fontId="0" fillId="33" borderId="0" xfId="0" applyNumberFormat="1" applyFont="1" applyFill="1" applyAlignment="1" applyProtection="1">
      <alignment/>
      <protection/>
    </xf>
    <xf numFmtId="0" fontId="3" fillId="0" borderId="0" xfId="0" applyFont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180" fontId="3" fillId="33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right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49" fontId="0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/>
    </xf>
    <xf numFmtId="49" fontId="9" fillId="0" borderId="0" xfId="0" applyNumberFormat="1" applyFont="1" applyFill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8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centerContinuous"/>
      <protection/>
    </xf>
    <xf numFmtId="0" fontId="9" fillId="34" borderId="0" xfId="0" applyNumberFormat="1" applyFont="1" applyFill="1" applyAlignment="1" applyProtection="1">
      <alignment horizontal="centerContinuous"/>
      <protection/>
    </xf>
    <xf numFmtId="0" fontId="11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3" fontId="12" fillId="34" borderId="0" xfId="0" applyNumberFormat="1" applyFont="1" applyFill="1" applyAlignment="1" applyProtection="1">
      <alignment/>
      <protection/>
    </xf>
    <xf numFmtId="4" fontId="0" fillId="33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spans="1:21" ht="12.75" customHeight="1">
      <c r="A1" s="93"/>
      <c r="T1" s="9"/>
      <c r="U1" s="110" t="s">
        <v>0</v>
      </c>
    </row>
    <row r="2" ht="42" customHeight="1">
      <c r="T2" s="9"/>
    </row>
    <row r="3" spans="1:20" ht="61.5" customHeight="1">
      <c r="A3" s="94" t="s">
        <v>1</v>
      </c>
      <c r="B3" s="95"/>
      <c r="C3" s="95"/>
      <c r="D3" s="95"/>
      <c r="E3" s="95"/>
      <c r="F3" s="95"/>
      <c r="G3" s="95"/>
      <c r="H3" s="95"/>
      <c r="I3" s="95"/>
      <c r="J3" s="95"/>
      <c r="K3" s="104"/>
      <c r="L3" s="104"/>
      <c r="M3" s="105"/>
      <c r="N3" s="96"/>
      <c r="O3" s="96"/>
      <c r="P3" s="96"/>
      <c r="S3" s="9"/>
      <c r="T3" s="9"/>
    </row>
    <row r="4" spans="2:19" ht="38.25" customHeight="1">
      <c r="B4" s="96"/>
      <c r="C4" s="96"/>
      <c r="D4" s="96"/>
      <c r="E4" s="96"/>
      <c r="F4" s="97"/>
      <c r="G4" s="97"/>
      <c r="H4" s="96"/>
      <c r="I4" s="96"/>
      <c r="J4" s="105"/>
      <c r="K4" s="105"/>
      <c r="L4" s="105"/>
      <c r="M4" s="105"/>
      <c r="N4" s="96"/>
      <c r="O4" s="96"/>
      <c r="P4" s="96"/>
      <c r="Q4" s="9"/>
      <c r="R4" s="9"/>
      <c r="S4" s="9"/>
    </row>
    <row r="5" spans="1:17" ht="12.75" customHeight="1">
      <c r="A5" s="9"/>
      <c r="B5" s="9"/>
      <c r="F5" s="9"/>
      <c r="G5" s="9"/>
      <c r="J5" s="9"/>
      <c r="K5" s="9"/>
      <c r="L5" s="9"/>
      <c r="Q5" s="9"/>
    </row>
    <row r="6" spans="2:17" ht="25.5" customHeight="1">
      <c r="B6" s="9"/>
      <c r="F6" s="98" t="s">
        <v>2</v>
      </c>
      <c r="G6" s="98"/>
      <c r="H6" s="99" t="s">
        <v>3</v>
      </c>
      <c r="I6" s="106"/>
      <c r="J6" s="106"/>
      <c r="K6" s="106"/>
      <c r="L6" s="106"/>
      <c r="M6" s="107"/>
      <c r="Q6" s="9"/>
    </row>
    <row r="7" spans="2:13" ht="12.75" customHeight="1">
      <c r="B7" s="9"/>
      <c r="C7" s="9"/>
      <c r="F7" s="100"/>
      <c r="G7" s="98"/>
      <c r="H7" s="98"/>
      <c r="I7" s="98"/>
      <c r="J7" s="98"/>
      <c r="K7" s="98"/>
      <c r="L7" s="100"/>
      <c r="M7" s="100"/>
    </row>
    <row r="8" spans="3:13" ht="12.75" customHeight="1">
      <c r="C8" s="9"/>
      <c r="F8" s="100"/>
      <c r="G8" s="98"/>
      <c r="H8" s="98"/>
      <c r="I8" s="98"/>
      <c r="J8" s="98"/>
      <c r="K8" s="98"/>
      <c r="L8" s="100"/>
      <c r="M8" s="100"/>
    </row>
    <row r="9" spans="3:255" ht="12.75" customHeight="1">
      <c r="C9" s="9"/>
      <c r="D9" s="9"/>
      <c r="F9" s="100"/>
      <c r="G9" s="100"/>
      <c r="H9" s="98"/>
      <c r="I9" s="98"/>
      <c r="J9" s="98"/>
      <c r="K9" s="98"/>
      <c r="L9" s="98"/>
      <c r="M9" s="100"/>
      <c r="IS9" s="9"/>
      <c r="IT9" s="9"/>
      <c r="IU9" s="111" t="s">
        <v>4</v>
      </c>
    </row>
    <row r="10" spans="4:255" ht="24.75" customHeight="1">
      <c r="D10" s="9"/>
      <c r="F10" s="101" t="s">
        <v>5</v>
      </c>
      <c r="G10" s="100"/>
      <c r="H10" s="98"/>
      <c r="I10" s="98"/>
      <c r="J10" s="98"/>
      <c r="K10" s="98"/>
      <c r="L10" s="98"/>
      <c r="M10" s="100"/>
      <c r="IS10" s="9"/>
      <c r="IU10" s="9"/>
    </row>
    <row r="11" spans="6:255" ht="12.75" customHeight="1">
      <c r="F11" s="100"/>
      <c r="G11" s="100"/>
      <c r="H11" s="100"/>
      <c r="I11" s="98"/>
      <c r="J11" s="98"/>
      <c r="K11" s="98"/>
      <c r="L11" s="98"/>
      <c r="M11" s="98"/>
      <c r="IS11" s="9"/>
      <c r="IU11" s="9"/>
    </row>
    <row r="12" spans="6:256" ht="12.75" customHeight="1">
      <c r="F12" s="100"/>
      <c r="G12" s="100"/>
      <c r="H12" s="98"/>
      <c r="I12" s="98"/>
      <c r="J12" s="98"/>
      <c r="K12" s="98"/>
      <c r="L12" s="98"/>
      <c r="M12" s="100"/>
      <c r="IU12" s="9"/>
      <c r="IV12" s="9"/>
    </row>
    <row r="13" spans="6:256" ht="24.75" customHeight="1">
      <c r="F13" s="100" t="s">
        <v>6</v>
      </c>
      <c r="G13" s="100"/>
      <c r="H13" s="99" t="s">
        <v>7</v>
      </c>
      <c r="I13" s="106"/>
      <c r="J13" s="106"/>
      <c r="K13" s="107"/>
      <c r="L13" s="106"/>
      <c r="M13" s="107"/>
      <c r="IV13" s="9"/>
    </row>
    <row r="14" spans="9:256" ht="12.75" customHeight="1">
      <c r="I14" s="9"/>
      <c r="J14" s="9"/>
      <c r="K14" s="9"/>
      <c r="IV14" s="9"/>
    </row>
    <row r="15" spans="9:256" ht="32.25" customHeight="1">
      <c r="I15" s="9"/>
      <c r="K15" s="9"/>
      <c r="IV15" s="9"/>
    </row>
    <row r="16" ht="12.75" customHeight="1">
      <c r="K16" s="9"/>
    </row>
    <row r="17" spans="1:15" ht="31.5" customHeight="1">
      <c r="A17" s="102" t="s">
        <v>8</v>
      </c>
      <c r="B17" s="102"/>
      <c r="C17" s="102"/>
      <c r="D17" s="102"/>
      <c r="E17" s="103"/>
      <c r="F17" s="102"/>
      <c r="G17" s="102" t="s">
        <v>9</v>
      </c>
      <c r="H17" s="102"/>
      <c r="I17" s="103"/>
      <c r="J17" s="102"/>
      <c r="K17" s="102"/>
      <c r="L17" s="102"/>
      <c r="M17" s="102" t="s">
        <v>10</v>
      </c>
      <c r="N17" s="102"/>
      <c r="O17" s="108"/>
    </row>
    <row r="19" ht="16.5" customHeight="1"/>
    <row r="20" ht="12.75" customHeight="1">
      <c r="J20" s="100"/>
    </row>
    <row r="23" ht="30" customHeight="1"/>
    <row r="27" ht="30" customHeight="1">
      <c r="P27" s="109"/>
    </row>
  </sheetData>
  <sheetProtection/>
  <printOptions horizontalCentered="1"/>
  <pageMargins left="0.5905511811023622" right="0.5905511811023622" top="0.5905511811023622" bottom="0.5905511811023622" header="0.5" footer="0.5"/>
  <pageSetup fitToHeight="100" fitToWidth="1"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4"/>
  <sheetViews>
    <sheetView showGridLines="0" showZeros="0" workbookViewId="0" topLeftCell="C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6" width="13.83203125" style="0" customWidth="1"/>
  </cols>
  <sheetData>
    <row r="1" ht="21" customHeight="1"/>
    <row r="2" spans="1:15" ht="29.25" customHeight="1">
      <c r="A2" s="10" t="s">
        <v>166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6" ht="27.75" customHeight="1">
      <c r="A3" s="11" t="s">
        <v>39</v>
      </c>
      <c r="P3" s="27" t="s">
        <v>12</v>
      </c>
    </row>
    <row r="4" spans="1:16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29" t="s">
        <v>167</v>
      </c>
      <c r="P4" s="29"/>
    </row>
    <row r="5" spans="1:16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0" t="s">
        <v>168</v>
      </c>
      <c r="P5" s="30" t="s">
        <v>169</v>
      </c>
    </row>
    <row r="6" spans="1:16" ht="21" customHeight="1">
      <c r="A6" s="22" t="s">
        <v>57</v>
      </c>
      <c r="B6" s="22" t="s">
        <v>57</v>
      </c>
      <c r="C6" s="22">
        <v>1</v>
      </c>
      <c r="D6" s="4">
        <f aca="true" t="shared" si="0" ref="D6:P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4">
        <f t="shared" si="0"/>
        <v>13</v>
      </c>
      <c r="P6" s="4">
        <f t="shared" si="0"/>
        <v>14</v>
      </c>
    </row>
    <row r="7" spans="1:16" ht="25.5" customHeight="1">
      <c r="A7" s="6" t="s">
        <v>41</v>
      </c>
      <c r="B7" s="6"/>
      <c r="C7" s="23">
        <v>8740582.5</v>
      </c>
      <c r="D7" s="23">
        <v>8270332.5</v>
      </c>
      <c r="E7" s="23">
        <v>8270332.5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470250</v>
      </c>
      <c r="L7" s="23">
        <v>0</v>
      </c>
      <c r="M7" s="23">
        <v>0</v>
      </c>
      <c r="N7" s="23">
        <v>0</v>
      </c>
      <c r="O7" s="23">
        <v>0</v>
      </c>
      <c r="P7" s="24">
        <v>0</v>
      </c>
    </row>
    <row r="8" spans="1:16" ht="25.5" customHeight="1">
      <c r="A8" s="6" t="s">
        <v>58</v>
      </c>
      <c r="B8" s="6" t="s">
        <v>59</v>
      </c>
      <c r="C8" s="23">
        <v>8740582.5</v>
      </c>
      <c r="D8" s="23">
        <v>8270332.5</v>
      </c>
      <c r="E8" s="23">
        <v>8270332.5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470250</v>
      </c>
      <c r="L8" s="23">
        <v>0</v>
      </c>
      <c r="M8" s="23">
        <v>0</v>
      </c>
      <c r="N8" s="23">
        <v>0</v>
      </c>
      <c r="O8" s="23">
        <v>0</v>
      </c>
      <c r="P8" s="24">
        <v>0</v>
      </c>
    </row>
    <row r="9" spans="1:16" ht="25.5" customHeight="1">
      <c r="A9" s="6" t="s">
        <v>60</v>
      </c>
      <c r="B9" s="6" t="s">
        <v>61</v>
      </c>
      <c r="C9" s="23">
        <v>8740582.5</v>
      </c>
      <c r="D9" s="23">
        <v>8270332.5</v>
      </c>
      <c r="E9" s="23">
        <v>8270332.5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470250</v>
      </c>
      <c r="L9" s="23">
        <v>0</v>
      </c>
      <c r="M9" s="23">
        <v>0</v>
      </c>
      <c r="N9" s="23">
        <v>0</v>
      </c>
      <c r="O9" s="23">
        <v>0</v>
      </c>
      <c r="P9" s="24">
        <v>0</v>
      </c>
    </row>
    <row r="10" spans="1:16" ht="25.5" customHeight="1">
      <c r="A10" s="6" t="s">
        <v>62</v>
      </c>
      <c r="B10" s="6" t="s">
        <v>63</v>
      </c>
      <c r="C10" s="23">
        <v>8740582.5</v>
      </c>
      <c r="D10" s="23">
        <v>8270332.5</v>
      </c>
      <c r="E10" s="23">
        <v>8270332.5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470250</v>
      </c>
      <c r="L10" s="23">
        <v>0</v>
      </c>
      <c r="M10" s="23">
        <v>0</v>
      </c>
      <c r="N10" s="23">
        <v>0</v>
      </c>
      <c r="O10" s="23">
        <v>0</v>
      </c>
      <c r="P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7">
    <mergeCell ref="C4:C5"/>
    <mergeCell ref="I4:I5"/>
    <mergeCell ref="J4:J5"/>
    <mergeCell ref="K4:K5"/>
    <mergeCell ref="L4:L5"/>
    <mergeCell ref="M4:M5"/>
    <mergeCell ref="N4:N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8.33203125" style="0" customWidth="1"/>
    <col min="2" max="2" width="66" style="0" customWidth="1"/>
    <col min="3" max="3" width="14.66015625" style="0" customWidth="1"/>
    <col min="4" max="4" width="9.16015625" style="0" customWidth="1"/>
    <col min="5" max="6" width="11.16015625" style="0" customWidth="1"/>
    <col min="7" max="7" width="10.83203125" style="0" customWidth="1"/>
    <col min="8" max="8" width="11" style="0" customWidth="1"/>
    <col min="9" max="9" width="12.83203125" style="0" customWidth="1"/>
    <col min="10" max="10" width="9.16015625" style="0" customWidth="1"/>
    <col min="11" max="11" width="11.5" style="0" customWidth="1"/>
    <col min="12" max="12" width="11.33203125" style="0" customWidth="1"/>
    <col min="13" max="13" width="9.16015625" style="0" customWidth="1"/>
    <col min="14" max="14" width="12.16015625" style="0" customWidth="1"/>
    <col min="15" max="15" width="12" style="0" customWidth="1"/>
    <col min="16" max="16" width="11.5" style="0" customWidth="1"/>
    <col min="17" max="17" width="10.83203125" style="0" customWidth="1"/>
  </cols>
  <sheetData>
    <row r="2" spans="1:2" ht="29.25" customHeight="1">
      <c r="A2" s="1" t="s">
        <v>170</v>
      </c>
      <c r="B2" s="1"/>
    </row>
    <row r="3" ht="17.25" customHeight="1"/>
    <row r="4" spans="1:2" ht="21.75" customHeight="1">
      <c r="A4" s="2" t="s">
        <v>51</v>
      </c>
      <c r="B4" s="3" t="s">
        <v>41</v>
      </c>
    </row>
    <row r="5" spans="1:2" ht="47.25" customHeight="1">
      <c r="A5" s="2"/>
      <c r="B5" s="3"/>
    </row>
    <row r="6" spans="1:2" ht="22.5" customHeight="1">
      <c r="A6" s="4" t="s">
        <v>57</v>
      </c>
      <c r="B6" s="4">
        <v>1</v>
      </c>
    </row>
    <row r="7" spans="1:2" ht="27.75" customHeight="1">
      <c r="A7" s="6" t="s">
        <v>41</v>
      </c>
      <c r="B7" s="7">
        <v>8740582.5</v>
      </c>
    </row>
    <row r="8" spans="1:5" ht="27.75" customHeight="1">
      <c r="A8" s="6" t="s">
        <v>59</v>
      </c>
      <c r="B8" s="7">
        <v>7381851.2</v>
      </c>
      <c r="E8" s="9"/>
    </row>
    <row r="9" spans="1:2" ht="27.75" customHeight="1">
      <c r="A9" s="6" t="s">
        <v>72</v>
      </c>
      <c r="B9" s="7">
        <v>516350.61</v>
      </c>
    </row>
    <row r="10" spans="1:2" ht="27.75" customHeight="1">
      <c r="A10" s="6" t="s">
        <v>84</v>
      </c>
      <c r="B10" s="7">
        <v>441296.41</v>
      </c>
    </row>
    <row r="11" spans="1:2" ht="27.75" customHeight="1">
      <c r="A11" s="6" t="s">
        <v>90</v>
      </c>
      <c r="B11" s="7">
        <v>401084.28</v>
      </c>
    </row>
    <row r="12" ht="27.75" customHeight="1"/>
  </sheetData>
  <sheetProtection/>
  <mergeCells count="2">
    <mergeCell ref="A4:A5"/>
    <mergeCell ref="B4:B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 t="s">
        <v>41</v>
      </c>
      <c r="B7" s="7">
        <v>8270332.5</v>
      </c>
      <c r="C7" s="8">
        <v>8270332.5</v>
      </c>
      <c r="D7" s="7">
        <v>0</v>
      </c>
    </row>
    <row r="8" spans="1:4" ht="27.75" customHeight="1">
      <c r="A8" s="6" t="s">
        <v>59</v>
      </c>
      <c r="B8" s="7">
        <v>6911601.2</v>
      </c>
      <c r="C8" s="8">
        <v>6911601.2</v>
      </c>
      <c r="D8" s="7">
        <v>0</v>
      </c>
    </row>
    <row r="9" spans="1:4" ht="27.75" customHeight="1">
      <c r="A9" s="6" t="s">
        <v>72</v>
      </c>
      <c r="B9" s="7">
        <v>516350.61</v>
      </c>
      <c r="C9" s="8">
        <v>516350.61</v>
      </c>
      <c r="D9" s="7">
        <v>0</v>
      </c>
    </row>
    <row r="10" spans="1:4" ht="27.75" customHeight="1">
      <c r="A10" s="6" t="s">
        <v>84</v>
      </c>
      <c r="B10" s="7">
        <v>441296.41</v>
      </c>
      <c r="C10" s="8">
        <v>441296.41</v>
      </c>
      <c r="D10" s="7">
        <v>0</v>
      </c>
    </row>
    <row r="11" spans="1:4" ht="27.75" customHeight="1">
      <c r="A11" s="6" t="s">
        <v>90</v>
      </c>
      <c r="B11" s="7">
        <v>401084.28</v>
      </c>
      <c r="C11" s="8">
        <v>401084.28</v>
      </c>
      <c r="D11" s="7">
        <v>0</v>
      </c>
    </row>
    <row r="12" spans="2:3" ht="27.75" customHeight="1">
      <c r="B12" s="9"/>
      <c r="C12" s="9"/>
    </row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5.33203125" style="0" customWidth="1"/>
    <col min="2" max="2" width="43.83203125" style="0" customWidth="1"/>
    <col min="3" max="3" width="28.83203125" style="0" customWidth="1"/>
    <col min="4" max="4" width="34.5" style="0" customWidth="1"/>
  </cols>
  <sheetData>
    <row r="2" spans="1:4" ht="29.25" customHeight="1">
      <c r="A2" s="1" t="s">
        <v>171</v>
      </c>
      <c r="B2" s="1"/>
      <c r="C2" s="1"/>
      <c r="D2" s="1"/>
    </row>
    <row r="3" ht="17.25" customHeight="1"/>
    <row r="4" spans="1:4" ht="21.75" customHeight="1">
      <c r="A4" s="2" t="s">
        <v>51</v>
      </c>
      <c r="B4" s="3" t="s">
        <v>42</v>
      </c>
      <c r="C4" s="3" t="s">
        <v>95</v>
      </c>
      <c r="D4" s="3" t="s">
        <v>96</v>
      </c>
    </row>
    <row r="5" spans="1:4" ht="47.25" customHeight="1">
      <c r="A5" s="2"/>
      <c r="B5" s="3"/>
      <c r="C5" s="3"/>
      <c r="D5" s="3"/>
    </row>
    <row r="6" spans="1:4" ht="22.5" customHeight="1">
      <c r="A6" s="4" t="s">
        <v>57</v>
      </c>
      <c r="B6" s="4">
        <v>1</v>
      </c>
      <c r="C6" s="5">
        <v>2</v>
      </c>
      <c r="D6" s="5">
        <v>3</v>
      </c>
    </row>
    <row r="7" spans="1:4" ht="27.75" customHeight="1">
      <c r="A7" s="6"/>
      <c r="B7" s="7"/>
      <c r="C7" s="8"/>
      <c r="D7" s="7"/>
    </row>
    <row r="8" spans="1:4" ht="27.75" customHeight="1">
      <c r="A8" s="9"/>
      <c r="B8" s="9"/>
      <c r="C8" s="9"/>
      <c r="D8" s="9"/>
    </row>
    <row r="9" spans="1:3" ht="27.75" customHeight="1">
      <c r="A9" s="9"/>
      <c r="B9" s="9"/>
      <c r="C9" s="9"/>
    </row>
    <row r="10" spans="1:2" ht="27.75" customHeight="1">
      <c r="A10" s="9"/>
      <c r="B10" s="9"/>
    </row>
    <row r="11" spans="1:4" ht="27.75" customHeight="1">
      <c r="A11" s="9"/>
      <c r="C11" s="9"/>
      <c r="D11" s="9"/>
    </row>
    <row r="12" spans="2:3" ht="27.75" customHeight="1">
      <c r="B12" s="9"/>
      <c r="C12" s="9"/>
    </row>
  </sheetData>
  <sheetProtection/>
  <mergeCells count="4"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" footer="0"/>
  <pageSetup fitToHeight="100" fitToWidth="1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33"/>
  <sheetViews>
    <sheetView showGridLines="0" showZeros="0" workbookViewId="0" topLeftCell="A1">
      <selection activeCell="L10" sqref="L10"/>
    </sheetView>
  </sheetViews>
  <sheetFormatPr defaultColWidth="9.16015625" defaultRowHeight="19.5" customHeight="1"/>
  <cols>
    <col min="1" max="1" width="49.5" style="31" customWidth="1"/>
    <col min="2" max="2" width="24.33203125" style="31" customWidth="1"/>
    <col min="3" max="3" width="54.33203125" style="31" customWidth="1"/>
    <col min="4" max="4" width="25" style="31" customWidth="1"/>
    <col min="5" max="254" width="9.16015625" style="31" customWidth="1"/>
  </cols>
  <sheetData>
    <row r="1" s="9" customFormat="1" ht="19.5" customHeight="1">
      <c r="D1" s="27"/>
    </row>
    <row r="2" spans="1:4" ht="29.25" customHeight="1">
      <c r="A2" s="68" t="s">
        <v>11</v>
      </c>
      <c r="B2" s="69"/>
      <c r="C2" s="69"/>
      <c r="D2" s="69"/>
    </row>
    <row r="3" spans="1:4" ht="17.25" customHeight="1">
      <c r="A3" s="34" t="str">
        <f>'收入'!A3</f>
        <v>填报单位：南昌市新建区联圩初级中学</v>
      </c>
      <c r="D3" s="27" t="s">
        <v>12</v>
      </c>
    </row>
    <row r="4" spans="1:4" ht="17.25" customHeight="1">
      <c r="A4" s="70" t="s">
        <v>13</v>
      </c>
      <c r="B4" s="71"/>
      <c r="C4" s="36" t="s">
        <v>14</v>
      </c>
      <c r="D4" s="38"/>
    </row>
    <row r="5" spans="1:4" ht="17.25" customHeight="1">
      <c r="A5" s="39" t="s">
        <v>15</v>
      </c>
      <c r="B5" s="42" t="s">
        <v>16</v>
      </c>
      <c r="C5" s="72" t="s">
        <v>17</v>
      </c>
      <c r="D5" s="72" t="s">
        <v>16</v>
      </c>
    </row>
    <row r="6" spans="1:4" ht="17.25" customHeight="1">
      <c r="A6" s="73" t="s">
        <v>18</v>
      </c>
      <c r="B6" s="65">
        <v>8740582.5</v>
      </c>
      <c r="C6" s="90" t="str">
        <f>'支出-2'!A7</f>
        <v>合计</v>
      </c>
      <c r="D6" s="65">
        <f>'支出-2'!B7</f>
        <v>8740582.5</v>
      </c>
    </row>
    <row r="7" spans="1:4" ht="17.25" customHeight="1">
      <c r="A7" s="78" t="s">
        <v>19</v>
      </c>
      <c r="B7" s="77">
        <f>'收入'!E7</f>
        <v>8270332.5</v>
      </c>
      <c r="C7" s="91" t="str">
        <f>'支出-2'!A8</f>
        <v>教育支出</v>
      </c>
      <c r="D7" s="65">
        <f>'支出-2'!B8</f>
        <v>7381851.2</v>
      </c>
    </row>
    <row r="8" spans="1:4" ht="17.25" customHeight="1">
      <c r="A8" s="78" t="s">
        <v>20</v>
      </c>
      <c r="B8" s="65">
        <f>'收入'!F7</f>
        <v>0</v>
      </c>
      <c r="C8" s="91" t="str">
        <f>'支出-2'!A9</f>
        <v>社会保障和就业支出</v>
      </c>
      <c r="D8" s="65">
        <f>'支出-2'!B9</f>
        <v>516350.61</v>
      </c>
    </row>
    <row r="9" spans="1:4" ht="17.25" customHeight="1">
      <c r="A9" s="78" t="s">
        <v>21</v>
      </c>
      <c r="B9" s="65">
        <f>'收入'!G7</f>
        <v>0</v>
      </c>
      <c r="C9" s="91" t="str">
        <f>'支出-2'!A10</f>
        <v>卫生健康支出</v>
      </c>
      <c r="D9" s="65">
        <f>'支出-2'!B10</f>
        <v>441296.41</v>
      </c>
    </row>
    <row r="10" spans="1:4" ht="17.25" customHeight="1">
      <c r="A10" s="78" t="s">
        <v>22</v>
      </c>
      <c r="B10" s="65">
        <f>'收入'!H7</f>
        <v>0</v>
      </c>
      <c r="C10" s="91" t="str">
        <f>'支出-2'!A11</f>
        <v>住房保障支出</v>
      </c>
      <c r="D10" s="65">
        <f>'支出-2'!B11</f>
        <v>401084.28</v>
      </c>
    </row>
    <row r="11" spans="1:4" ht="17.25" customHeight="1">
      <c r="A11" s="78" t="s">
        <v>23</v>
      </c>
      <c r="B11" s="65">
        <f>'收入'!I7</f>
        <v>0</v>
      </c>
      <c r="C11" s="91">
        <f>'支出-2'!A12</f>
        <v>0</v>
      </c>
      <c r="D11" s="65">
        <f>'支出-2'!B12</f>
        <v>0</v>
      </c>
    </row>
    <row r="12" spans="1:4" ht="17.25" customHeight="1">
      <c r="A12" s="78" t="s">
        <v>24</v>
      </c>
      <c r="B12" s="65">
        <f>'收入'!J7</f>
        <v>0</v>
      </c>
      <c r="C12" s="91">
        <f>'支出-2'!A13</f>
        <v>0</v>
      </c>
      <c r="D12" s="65">
        <f>'支出-2'!B13</f>
        <v>0</v>
      </c>
    </row>
    <row r="13" spans="1:4" ht="17.25" customHeight="1">
      <c r="A13" s="78" t="s">
        <v>25</v>
      </c>
      <c r="B13" s="65">
        <f>'收入'!K7</f>
        <v>470250</v>
      </c>
      <c r="C13" s="91">
        <f>'支出-2'!A14</f>
        <v>0</v>
      </c>
      <c r="D13" s="65">
        <f>'支出-2'!B14</f>
        <v>0</v>
      </c>
    </row>
    <row r="14" spans="1:4" ht="17.25" customHeight="1">
      <c r="A14" s="78" t="s">
        <v>26</v>
      </c>
      <c r="B14" s="65">
        <f>'收入'!L7</f>
        <v>0</v>
      </c>
      <c r="C14" s="91">
        <f>'支出-2'!A15</f>
        <v>0</v>
      </c>
      <c r="D14" s="65">
        <f>'支出-2'!B15</f>
        <v>0</v>
      </c>
    </row>
    <row r="15" spans="1:4" ht="17.25" customHeight="1">
      <c r="A15" s="78" t="s">
        <v>27</v>
      </c>
      <c r="B15" s="65">
        <f>'收入'!M7</f>
        <v>0</v>
      </c>
      <c r="C15" s="91">
        <f>'支出-2'!A16</f>
        <v>0</v>
      </c>
      <c r="D15" s="65">
        <f>'支出-2'!B16</f>
        <v>0</v>
      </c>
    </row>
    <row r="16" spans="1:4" ht="17.25" customHeight="1">
      <c r="A16" s="78"/>
      <c r="B16" s="65"/>
      <c r="C16" s="91">
        <f>'支出-2'!A17</f>
        <v>0</v>
      </c>
      <c r="D16" s="65">
        <f>'支出-2'!B17</f>
        <v>0</v>
      </c>
    </row>
    <row r="17" spans="1:4" ht="17.25" customHeight="1">
      <c r="A17" s="78"/>
      <c r="B17" s="65"/>
      <c r="C17" s="91">
        <f>'支出-2'!A18</f>
        <v>0</v>
      </c>
      <c r="D17" s="65">
        <f>'支出-2'!B18</f>
        <v>0</v>
      </c>
    </row>
    <row r="18" spans="1:4" ht="17.25" customHeight="1">
      <c r="A18" s="78"/>
      <c r="B18" s="65"/>
      <c r="C18" s="91">
        <f>'支出-2'!A19</f>
        <v>0</v>
      </c>
      <c r="D18" s="65">
        <f>'支出-2'!B19</f>
        <v>0</v>
      </c>
    </row>
    <row r="19" spans="1:4" ht="17.25" customHeight="1">
      <c r="A19" s="79"/>
      <c r="B19" s="65"/>
      <c r="C19" s="91">
        <f>'支出-2'!A20</f>
        <v>0</v>
      </c>
      <c r="D19" s="65">
        <f>'支出-2'!B20</f>
        <v>0</v>
      </c>
    </row>
    <row r="20" spans="1:4" ht="17.25" customHeight="1">
      <c r="A20" s="78"/>
      <c r="B20" s="80"/>
      <c r="C20" s="91">
        <f>'支出-2'!A21</f>
        <v>0</v>
      </c>
      <c r="D20" s="65">
        <f>'支出-2'!B21</f>
        <v>0</v>
      </c>
    </row>
    <row r="21" spans="1:4" ht="17.25" customHeight="1">
      <c r="A21" s="78"/>
      <c r="B21" s="80"/>
      <c r="C21" s="91">
        <f>'支出-2'!A22</f>
        <v>0</v>
      </c>
      <c r="D21" s="65">
        <f>'支出-2'!B22</f>
        <v>0</v>
      </c>
    </row>
    <row r="22" spans="1:4" ht="17.25" customHeight="1">
      <c r="A22" s="78"/>
      <c r="B22" s="80"/>
      <c r="C22" s="91">
        <f>'支出-2'!A23</f>
        <v>0</v>
      </c>
      <c r="D22" s="65">
        <f>'支出-2'!B23</f>
        <v>0</v>
      </c>
    </row>
    <row r="23" spans="1:4" ht="17.25" customHeight="1">
      <c r="A23" s="78"/>
      <c r="B23" s="80"/>
      <c r="C23" s="91">
        <f>'支出-2'!A24</f>
        <v>0</v>
      </c>
      <c r="D23" s="65">
        <f>'支出-2'!B24</f>
        <v>0</v>
      </c>
    </row>
    <row r="24" spans="1:4" ht="17.25" customHeight="1">
      <c r="A24" s="78"/>
      <c r="B24" s="80"/>
      <c r="C24" s="91">
        <f>'支出-2'!A25</f>
        <v>0</v>
      </c>
      <c r="D24" s="65">
        <f>'支出-2'!B25</f>
        <v>0</v>
      </c>
    </row>
    <row r="25" spans="1:4" ht="17.25" customHeight="1">
      <c r="A25" s="78"/>
      <c r="B25" s="80"/>
      <c r="C25" s="91">
        <f>'支出-2'!A26</f>
        <v>0</v>
      </c>
      <c r="D25" s="65">
        <f>'支出-2'!B26</f>
        <v>0</v>
      </c>
    </row>
    <row r="26" spans="1:4" ht="19.5" customHeight="1">
      <c r="A26" s="78"/>
      <c r="B26" s="80"/>
      <c r="C26" s="91">
        <f>'支出-2'!A27</f>
        <v>0</v>
      </c>
      <c r="D26" s="65">
        <f>'支出-2'!B27</f>
        <v>0</v>
      </c>
    </row>
    <row r="27" spans="1:4" ht="19.5" customHeight="1">
      <c r="A27" s="78"/>
      <c r="B27" s="80"/>
      <c r="C27" s="91">
        <f>'支出-2'!A28</f>
        <v>0</v>
      </c>
      <c r="D27" s="65">
        <f>'支出-2'!B28</f>
        <v>0</v>
      </c>
    </row>
    <row r="28" spans="1:4" ht="19.5" customHeight="1">
      <c r="A28" s="78"/>
      <c r="B28" s="80"/>
      <c r="C28" s="91">
        <f>'支出-2'!A29</f>
        <v>0</v>
      </c>
      <c r="D28" s="65">
        <f>'支出-2'!B29</f>
        <v>0</v>
      </c>
    </row>
    <row r="29" spans="1:4" ht="19.5" customHeight="1">
      <c r="A29" s="78"/>
      <c r="B29" s="80"/>
      <c r="C29" s="91">
        <f>'支出-2'!A30</f>
        <v>0</v>
      </c>
      <c r="D29" s="65">
        <f>'支出-2'!B30</f>
        <v>0</v>
      </c>
    </row>
    <row r="30" spans="1:4" ht="19.5" customHeight="1">
      <c r="A30" s="78"/>
      <c r="B30" s="80"/>
      <c r="C30" s="91">
        <f>'支出-2'!A31</f>
        <v>0</v>
      </c>
      <c r="D30" s="65">
        <f>'支出-2'!B31</f>
        <v>0</v>
      </c>
    </row>
    <row r="31" spans="1:4" ht="19.5" customHeight="1">
      <c r="A31" s="78"/>
      <c r="B31" s="80"/>
      <c r="C31" s="91">
        <f>'支出-2'!A32</f>
        <v>0</v>
      </c>
      <c r="D31" s="65">
        <f>'支出-2'!B32</f>
        <v>0</v>
      </c>
    </row>
    <row r="32" spans="1:4" ht="19.5" customHeight="1">
      <c r="A32" s="78"/>
      <c r="B32" s="80"/>
      <c r="C32" s="91">
        <f>'支出-2'!A33</f>
        <v>0</v>
      </c>
      <c r="D32" s="65">
        <f>'支出-2'!B33</f>
        <v>0</v>
      </c>
    </row>
    <row r="33" spans="1:4" ht="19.5" customHeight="1">
      <c r="A33" s="78"/>
      <c r="B33" s="80"/>
      <c r="C33" s="91">
        <f>'支出-2'!A34</f>
        <v>0</v>
      </c>
      <c r="D33" s="65">
        <f>'支出-2'!B34</f>
        <v>0</v>
      </c>
    </row>
    <row r="34" spans="1:4" ht="19.5" customHeight="1">
      <c r="A34" s="78"/>
      <c r="B34" s="80"/>
      <c r="C34" s="91">
        <f>'支出-2'!A35</f>
        <v>0</v>
      </c>
      <c r="D34" s="65">
        <f>'支出-2'!B35</f>
        <v>0</v>
      </c>
    </row>
    <row r="35" spans="1:4" ht="19.5" customHeight="1">
      <c r="A35" s="78"/>
      <c r="B35" s="80"/>
      <c r="C35" s="91">
        <f>'支出-2'!A36</f>
        <v>0</v>
      </c>
      <c r="D35" s="65">
        <f>'支出-2'!B36</f>
        <v>0</v>
      </c>
    </row>
    <row r="36" spans="1:4" ht="19.5" customHeight="1">
      <c r="A36" s="78"/>
      <c r="B36" s="80"/>
      <c r="C36" s="91">
        <f>'支出-2'!A37</f>
        <v>0</v>
      </c>
      <c r="D36" s="65">
        <f>'支出-2'!B37</f>
        <v>0</v>
      </c>
    </row>
    <row r="37" spans="1:4" ht="19.5" customHeight="1">
      <c r="A37" s="78"/>
      <c r="B37" s="80"/>
      <c r="C37" s="91">
        <f>'支出-2'!A38</f>
        <v>0</v>
      </c>
      <c r="D37" s="65">
        <f>'支出-2'!B38</f>
        <v>0</v>
      </c>
    </row>
    <row r="38" spans="1:4" ht="19.5" customHeight="1">
      <c r="A38" s="78"/>
      <c r="B38" s="80"/>
      <c r="C38" s="91">
        <f>'支出-2'!A39</f>
        <v>0</v>
      </c>
      <c r="D38" s="65">
        <f>'支出-2'!B39</f>
        <v>0</v>
      </c>
    </row>
    <row r="39" spans="1:4" ht="19.5" customHeight="1">
      <c r="A39" s="78"/>
      <c r="B39" s="80"/>
      <c r="C39" s="91">
        <f>'支出-2'!A40</f>
        <v>0</v>
      </c>
      <c r="D39" s="65">
        <f>'支出-2'!B40</f>
        <v>0</v>
      </c>
    </row>
    <row r="40" spans="1:4" ht="19.5" customHeight="1">
      <c r="A40" s="78"/>
      <c r="B40" s="80"/>
      <c r="C40" s="91">
        <f>'支出-2'!A41</f>
        <v>0</v>
      </c>
      <c r="D40" s="65">
        <f>'支出-2'!B41</f>
        <v>0</v>
      </c>
    </row>
    <row r="41" spans="1:4" ht="19.5" customHeight="1">
      <c r="A41" s="78"/>
      <c r="B41" s="80"/>
      <c r="C41" s="91">
        <f>'支出-2'!A42</f>
        <v>0</v>
      </c>
      <c r="D41" s="65">
        <f>'支出-2'!B42</f>
        <v>0</v>
      </c>
    </row>
    <row r="42" spans="1:4" ht="19.5" customHeight="1">
      <c r="A42" s="78"/>
      <c r="B42" s="80"/>
      <c r="C42" s="91">
        <f>'支出-2'!A43</f>
        <v>0</v>
      </c>
      <c r="D42" s="65">
        <f>'支出-2'!B43</f>
        <v>0</v>
      </c>
    </row>
    <row r="43" spans="1:4" ht="19.5" customHeight="1">
      <c r="A43" s="78"/>
      <c r="B43" s="80"/>
      <c r="C43" s="91">
        <f>'支出-2'!A44</f>
        <v>0</v>
      </c>
      <c r="D43" s="65">
        <f>'支出-2'!B44</f>
        <v>0</v>
      </c>
    </row>
    <row r="44" spans="1:4" ht="19.5" customHeight="1">
      <c r="A44" s="78"/>
      <c r="B44" s="80"/>
      <c r="C44" s="91">
        <f>'支出-2'!A45</f>
        <v>0</v>
      </c>
      <c r="D44" s="65">
        <f>'支出-2'!B45</f>
        <v>0</v>
      </c>
    </row>
    <row r="45" spans="1:4" ht="19.5" customHeight="1">
      <c r="A45" s="78"/>
      <c r="B45" s="80"/>
      <c r="C45" s="91">
        <f>'支出-2'!A46</f>
        <v>0</v>
      </c>
      <c r="D45" s="65">
        <f>'支出-2'!B46</f>
        <v>0</v>
      </c>
    </row>
    <row r="46" spans="1:4" ht="19.5" customHeight="1">
      <c r="A46" s="78"/>
      <c r="B46" s="80"/>
      <c r="C46" s="91">
        <f>'支出-2'!A47</f>
        <v>0</v>
      </c>
      <c r="D46" s="65">
        <f>'支出-2'!B47</f>
        <v>0</v>
      </c>
    </row>
    <row r="47" spans="1:4" ht="19.5" customHeight="1">
      <c r="A47" s="78"/>
      <c r="B47" s="80"/>
      <c r="C47" s="91">
        <f>'支出-2'!A48</f>
        <v>0</v>
      </c>
      <c r="D47" s="65">
        <f>'支出-2'!B48</f>
        <v>0</v>
      </c>
    </row>
    <row r="48" spans="1:4" ht="19.5" customHeight="1">
      <c r="A48" s="78"/>
      <c r="B48" s="80"/>
      <c r="C48" s="91">
        <f>'支出-2'!A49</f>
        <v>0</v>
      </c>
      <c r="D48" s="65">
        <f>'支出-2'!B49</f>
        <v>0</v>
      </c>
    </row>
    <row r="49" spans="1:4" ht="17.25" customHeight="1">
      <c r="A49" s="81" t="s">
        <v>28</v>
      </c>
      <c r="B49" s="80">
        <f>SUM(B6,B11,B12,B13,B14,B15)</f>
        <v>9210832.5</v>
      </c>
      <c r="C49" s="81" t="s">
        <v>29</v>
      </c>
      <c r="D49" s="80">
        <f>'支出-2'!B7</f>
        <v>8740582.5</v>
      </c>
    </row>
    <row r="50" spans="1:4" ht="17.25" customHeight="1">
      <c r="A50" s="78" t="s">
        <v>30</v>
      </c>
      <c r="B50" s="65">
        <f>'收入'!N7</f>
        <v>0</v>
      </c>
      <c r="C50" s="78" t="s">
        <v>31</v>
      </c>
      <c r="D50" s="24">
        <f>B54-D49</f>
        <v>470250</v>
      </c>
    </row>
    <row r="51" spans="1:4" ht="17.25" customHeight="1">
      <c r="A51" s="78" t="s">
        <v>32</v>
      </c>
      <c r="B51" s="82">
        <f>SUM(B52,B53)</f>
        <v>0</v>
      </c>
      <c r="C51" s="79"/>
      <c r="D51" s="80"/>
    </row>
    <row r="52" spans="1:4" ht="17.25" customHeight="1">
      <c r="A52" s="78" t="s">
        <v>33</v>
      </c>
      <c r="B52" s="65">
        <f>'收入'!O7</f>
        <v>0</v>
      </c>
      <c r="C52" s="79"/>
      <c r="D52" s="80"/>
    </row>
    <row r="53" spans="1:4" ht="17.25" customHeight="1">
      <c r="A53" s="78" t="s">
        <v>34</v>
      </c>
      <c r="B53" s="65">
        <f>'收入'!P7</f>
        <v>0</v>
      </c>
      <c r="C53" s="79"/>
      <c r="D53" s="80"/>
    </row>
    <row r="54" spans="1:4" ht="17.25" customHeight="1">
      <c r="A54" s="81" t="s">
        <v>35</v>
      </c>
      <c r="B54" s="76">
        <f>SUM(B49,B50,B51)</f>
        <v>9210832.5</v>
      </c>
      <c r="C54" s="81" t="s">
        <v>36</v>
      </c>
      <c r="D54" s="80">
        <f>SUM(D49,D50)</f>
        <v>9210832.5</v>
      </c>
    </row>
    <row r="80" ht="19.5" customHeight="1">
      <c r="AC80" s="92" t="s">
        <v>37</v>
      </c>
    </row>
    <row r="133" ht="19.5" customHeight="1">
      <c r="AO133" s="92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3.83203125" style="0" customWidth="1"/>
  </cols>
  <sheetData>
    <row r="1" ht="21" customHeight="1"/>
    <row r="2" spans="1:15" ht="29.25" customHeight="1">
      <c r="A2" s="10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27.75" customHeight="1">
      <c r="A3" s="11" t="s">
        <v>39</v>
      </c>
      <c r="O3" s="27" t="s">
        <v>12</v>
      </c>
    </row>
    <row r="4" spans="1:15" ht="17.25" customHeight="1">
      <c r="A4" s="12" t="s">
        <v>40</v>
      </c>
      <c r="B4" s="13"/>
      <c r="C4" s="14" t="s">
        <v>41</v>
      </c>
      <c r="D4" s="12" t="s">
        <v>42</v>
      </c>
      <c r="E4" s="15"/>
      <c r="F4" s="15"/>
      <c r="G4" s="15"/>
      <c r="H4" s="15"/>
      <c r="I4" s="28" t="s">
        <v>43</v>
      </c>
      <c r="J4" s="28" t="s">
        <v>44</v>
      </c>
      <c r="K4" s="28" t="s">
        <v>45</v>
      </c>
      <c r="L4" s="28" t="s">
        <v>46</v>
      </c>
      <c r="M4" s="28" t="s">
        <v>47</v>
      </c>
      <c r="N4" s="28" t="s">
        <v>48</v>
      </c>
      <c r="O4" s="3" t="s">
        <v>49</v>
      </c>
    </row>
    <row r="5" spans="1:15" ht="58.5" customHeight="1">
      <c r="A5" s="16" t="s">
        <v>50</v>
      </c>
      <c r="B5" s="16" t="s">
        <v>51</v>
      </c>
      <c r="C5" s="17"/>
      <c r="D5" s="18" t="s">
        <v>52</v>
      </c>
      <c r="E5" s="19" t="s">
        <v>53</v>
      </c>
      <c r="F5" s="20" t="s">
        <v>54</v>
      </c>
      <c r="G5" s="20" t="s">
        <v>55</v>
      </c>
      <c r="H5" s="21" t="s">
        <v>56</v>
      </c>
      <c r="I5" s="28"/>
      <c r="J5" s="28"/>
      <c r="K5" s="28"/>
      <c r="L5" s="28"/>
      <c r="M5" s="28"/>
      <c r="N5" s="28"/>
      <c r="O5" s="3"/>
    </row>
    <row r="6" spans="1:15" ht="21" customHeight="1">
      <c r="A6" s="22" t="s">
        <v>57</v>
      </c>
      <c r="B6" s="22" t="s">
        <v>57</v>
      </c>
      <c r="C6" s="22">
        <v>1</v>
      </c>
      <c r="D6" s="4">
        <f aca="true" t="shared" si="0" ref="D6:O6">C6+1</f>
        <v>2</v>
      </c>
      <c r="E6" s="4">
        <f t="shared" si="0"/>
        <v>3</v>
      </c>
      <c r="F6" s="4">
        <f t="shared" si="0"/>
        <v>4</v>
      </c>
      <c r="G6" s="4">
        <f t="shared" si="0"/>
        <v>5</v>
      </c>
      <c r="H6" s="4">
        <f t="shared" si="0"/>
        <v>6</v>
      </c>
      <c r="I6" s="4">
        <f t="shared" si="0"/>
        <v>7</v>
      </c>
      <c r="J6" s="4">
        <f t="shared" si="0"/>
        <v>8</v>
      </c>
      <c r="K6" s="4">
        <f t="shared" si="0"/>
        <v>9</v>
      </c>
      <c r="L6" s="4">
        <f t="shared" si="0"/>
        <v>10</v>
      </c>
      <c r="M6" s="4">
        <f t="shared" si="0"/>
        <v>11</v>
      </c>
      <c r="N6" s="4">
        <f t="shared" si="0"/>
        <v>12</v>
      </c>
      <c r="O6" s="22">
        <f t="shared" si="0"/>
        <v>13</v>
      </c>
    </row>
    <row r="7" spans="1:15" ht="25.5" customHeight="1">
      <c r="A7" s="6" t="s">
        <v>41</v>
      </c>
      <c r="B7" s="6"/>
      <c r="C7" s="23">
        <v>8740582.5</v>
      </c>
      <c r="D7" s="23">
        <v>8270332.5</v>
      </c>
      <c r="E7" s="23">
        <v>8270332.5</v>
      </c>
      <c r="F7" s="24">
        <v>0</v>
      </c>
      <c r="G7" s="25">
        <v>0</v>
      </c>
      <c r="H7" s="26">
        <v>0</v>
      </c>
      <c r="I7" s="23">
        <v>0</v>
      </c>
      <c r="J7" s="23">
        <v>0</v>
      </c>
      <c r="K7" s="23">
        <v>470250</v>
      </c>
      <c r="L7" s="23">
        <v>0</v>
      </c>
      <c r="M7" s="23">
        <v>0</v>
      </c>
      <c r="N7" s="23">
        <v>0</v>
      </c>
      <c r="O7" s="24">
        <v>0</v>
      </c>
    </row>
    <row r="8" spans="1:15" ht="25.5" customHeight="1">
      <c r="A8" s="6" t="s">
        <v>58</v>
      </c>
      <c r="B8" s="6" t="s">
        <v>59</v>
      </c>
      <c r="C8" s="23">
        <v>8740582.5</v>
      </c>
      <c r="D8" s="23">
        <v>8270332.5</v>
      </c>
      <c r="E8" s="23">
        <v>8270332.5</v>
      </c>
      <c r="F8" s="24">
        <v>0</v>
      </c>
      <c r="G8" s="25">
        <v>0</v>
      </c>
      <c r="H8" s="26">
        <v>0</v>
      </c>
      <c r="I8" s="23">
        <v>0</v>
      </c>
      <c r="J8" s="23">
        <v>0</v>
      </c>
      <c r="K8" s="23">
        <v>470250</v>
      </c>
      <c r="L8" s="23">
        <v>0</v>
      </c>
      <c r="M8" s="23">
        <v>0</v>
      </c>
      <c r="N8" s="23">
        <v>0</v>
      </c>
      <c r="O8" s="24">
        <v>0</v>
      </c>
    </row>
    <row r="9" spans="1:15" ht="25.5" customHeight="1">
      <c r="A9" s="6" t="s">
        <v>60</v>
      </c>
      <c r="B9" s="6" t="s">
        <v>61</v>
      </c>
      <c r="C9" s="23">
        <v>8740582.5</v>
      </c>
      <c r="D9" s="23">
        <v>8270332.5</v>
      </c>
      <c r="E9" s="23">
        <v>8270332.5</v>
      </c>
      <c r="F9" s="24">
        <v>0</v>
      </c>
      <c r="G9" s="25">
        <v>0</v>
      </c>
      <c r="H9" s="26">
        <v>0</v>
      </c>
      <c r="I9" s="23">
        <v>0</v>
      </c>
      <c r="J9" s="23">
        <v>0</v>
      </c>
      <c r="K9" s="23">
        <v>470250</v>
      </c>
      <c r="L9" s="23">
        <v>0</v>
      </c>
      <c r="M9" s="23">
        <v>0</v>
      </c>
      <c r="N9" s="23">
        <v>0</v>
      </c>
      <c r="O9" s="24">
        <v>0</v>
      </c>
    </row>
    <row r="10" spans="1:15" ht="25.5" customHeight="1">
      <c r="A10" s="6" t="s">
        <v>62</v>
      </c>
      <c r="B10" s="6" t="s">
        <v>63</v>
      </c>
      <c r="C10" s="23">
        <v>8740582.5</v>
      </c>
      <c r="D10" s="23">
        <v>8270332.5</v>
      </c>
      <c r="E10" s="23">
        <v>8270332.5</v>
      </c>
      <c r="F10" s="24">
        <v>0</v>
      </c>
      <c r="G10" s="25">
        <v>0</v>
      </c>
      <c r="H10" s="26">
        <v>0</v>
      </c>
      <c r="I10" s="23">
        <v>0</v>
      </c>
      <c r="J10" s="23">
        <v>0</v>
      </c>
      <c r="K10" s="23">
        <v>470250</v>
      </c>
      <c r="L10" s="23">
        <v>0</v>
      </c>
      <c r="M10" s="23">
        <v>0</v>
      </c>
      <c r="N10" s="23">
        <v>0</v>
      </c>
      <c r="O10" s="24">
        <v>0</v>
      </c>
    </row>
    <row r="11" spans="3:15" ht="21" customHeight="1">
      <c r="C11" s="9"/>
      <c r="E11" s="9"/>
      <c r="F11" s="9"/>
      <c r="H11" s="9"/>
      <c r="I11" s="9"/>
      <c r="J11" s="9"/>
      <c r="K11" s="9"/>
      <c r="L11" s="9"/>
      <c r="M11" s="9"/>
      <c r="N11" s="9"/>
      <c r="O11" s="9"/>
    </row>
    <row r="12" spans="8:15" ht="21" customHeight="1">
      <c r="H12" s="9"/>
      <c r="I12" s="9"/>
      <c r="J12" s="9"/>
      <c r="K12" s="9"/>
      <c r="L12" s="9"/>
      <c r="M12" s="9"/>
      <c r="N12" s="9"/>
      <c r="O12" s="9"/>
    </row>
    <row r="13" spans="10:13" ht="21" customHeight="1">
      <c r="J13" s="9"/>
      <c r="K13" s="9"/>
      <c r="M13" s="9"/>
    </row>
    <row r="14" spans="7:10" ht="21" customHeight="1">
      <c r="G14" s="9"/>
      <c r="J14" s="9"/>
    </row>
  </sheetData>
  <sheetProtection/>
  <mergeCells count="8"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59"/>
      <c r="B1" s="59"/>
      <c r="C1" s="59"/>
      <c r="D1" s="59"/>
      <c r="E1" s="59"/>
      <c r="F1" s="59"/>
      <c r="G1" s="59"/>
      <c r="H1" s="84"/>
      <c r="I1" s="59"/>
      <c r="J1" s="59"/>
    </row>
    <row r="2" spans="1:10" ht="29.25" customHeight="1">
      <c r="A2" s="48" t="s">
        <v>64</v>
      </c>
      <c r="B2" s="48"/>
      <c r="C2" s="48"/>
      <c r="D2" s="48"/>
      <c r="E2" s="48"/>
      <c r="F2" s="48"/>
      <c r="G2" s="48"/>
      <c r="H2" s="48"/>
      <c r="I2" s="60"/>
      <c r="J2" s="60"/>
    </row>
    <row r="3" spans="1:10" ht="21" customHeight="1">
      <c r="A3" s="34" t="s">
        <v>39</v>
      </c>
      <c r="B3" s="31"/>
      <c r="C3" s="59"/>
      <c r="D3" s="59"/>
      <c r="E3" s="59"/>
      <c r="F3" s="59"/>
      <c r="G3" s="59"/>
      <c r="H3" s="27" t="s">
        <v>12</v>
      </c>
      <c r="I3" s="59"/>
      <c r="J3" s="59"/>
    </row>
    <row r="4" spans="1:10" ht="21" customHeight="1">
      <c r="A4" s="35" t="s">
        <v>40</v>
      </c>
      <c r="B4" s="35"/>
      <c r="C4" s="85" t="s">
        <v>41</v>
      </c>
      <c r="D4" s="86" t="s">
        <v>65</v>
      </c>
      <c r="E4" s="87" t="s">
        <v>66</v>
      </c>
      <c r="F4" s="88" t="s">
        <v>67</v>
      </c>
      <c r="G4" s="3" t="s">
        <v>68</v>
      </c>
      <c r="H4" s="89" t="s">
        <v>69</v>
      </c>
      <c r="I4" s="59"/>
      <c r="J4" s="59"/>
    </row>
    <row r="5" spans="1:10" ht="21" customHeight="1">
      <c r="A5" s="61" t="s">
        <v>50</v>
      </c>
      <c r="B5" s="39" t="s">
        <v>70</v>
      </c>
      <c r="C5" s="85"/>
      <c r="D5" s="86"/>
      <c r="E5" s="87"/>
      <c r="F5" s="88"/>
      <c r="G5" s="3"/>
      <c r="H5" s="89"/>
      <c r="I5" s="59"/>
      <c r="J5" s="59"/>
    </row>
    <row r="6" spans="1:10" ht="21" customHeight="1">
      <c r="A6" s="62" t="s">
        <v>57</v>
      </c>
      <c r="B6" s="62" t="s">
        <v>57</v>
      </c>
      <c r="C6" s="62">
        <v>1</v>
      </c>
      <c r="D6" s="63">
        <f>C6+1</f>
        <v>2</v>
      </c>
      <c r="E6" s="63">
        <f>D6+1</f>
        <v>3</v>
      </c>
      <c r="F6" s="63">
        <f>E6+1</f>
        <v>4</v>
      </c>
      <c r="G6" s="63">
        <f>F6+1</f>
        <v>5</v>
      </c>
      <c r="H6" s="63">
        <f>G6+1</f>
        <v>6</v>
      </c>
      <c r="I6" s="31"/>
      <c r="J6" s="59"/>
    </row>
    <row r="7" spans="1:10" ht="18.75" customHeight="1">
      <c r="A7" s="44"/>
      <c r="B7" s="44" t="s">
        <v>41</v>
      </c>
      <c r="C7" s="64">
        <v>8740582.5</v>
      </c>
      <c r="D7" s="64">
        <v>8740582.5</v>
      </c>
      <c r="E7" s="64">
        <v>0</v>
      </c>
      <c r="F7" s="64">
        <v>0</v>
      </c>
      <c r="G7" s="64">
        <v>0</v>
      </c>
      <c r="H7" s="65">
        <v>0</v>
      </c>
      <c r="I7" s="31"/>
      <c r="J7" s="59"/>
    </row>
    <row r="8" spans="1:10" ht="18.75" customHeight="1">
      <c r="A8" s="44" t="s">
        <v>58</v>
      </c>
      <c r="B8" s="44" t="s">
        <v>59</v>
      </c>
      <c r="C8" s="64">
        <v>7381851.2</v>
      </c>
      <c r="D8" s="64">
        <v>7381851.2</v>
      </c>
      <c r="E8" s="64">
        <v>0</v>
      </c>
      <c r="F8" s="64">
        <v>0</v>
      </c>
      <c r="G8" s="64">
        <v>0</v>
      </c>
      <c r="H8" s="65">
        <v>0</v>
      </c>
      <c r="I8" s="31"/>
      <c r="J8" s="31"/>
    </row>
    <row r="9" spans="1:10" ht="18.75" customHeight="1">
      <c r="A9" s="44" t="s">
        <v>60</v>
      </c>
      <c r="B9" s="44" t="s">
        <v>61</v>
      </c>
      <c r="C9" s="64">
        <v>7381851.2</v>
      </c>
      <c r="D9" s="64">
        <v>7381851.2</v>
      </c>
      <c r="E9" s="64">
        <v>0</v>
      </c>
      <c r="F9" s="64">
        <v>0</v>
      </c>
      <c r="G9" s="64">
        <v>0</v>
      </c>
      <c r="H9" s="65">
        <v>0</v>
      </c>
      <c r="I9" s="31"/>
      <c r="J9" s="31"/>
    </row>
    <row r="10" spans="1:10" ht="18.75" customHeight="1">
      <c r="A10" s="44" t="s">
        <v>62</v>
      </c>
      <c r="B10" s="44" t="s">
        <v>63</v>
      </c>
      <c r="C10" s="64">
        <v>7381851.2</v>
      </c>
      <c r="D10" s="64">
        <v>7381851.2</v>
      </c>
      <c r="E10" s="64">
        <v>0</v>
      </c>
      <c r="F10" s="64">
        <v>0</v>
      </c>
      <c r="G10" s="64">
        <v>0</v>
      </c>
      <c r="H10" s="65">
        <v>0</v>
      </c>
      <c r="I10" s="31"/>
      <c r="J10" s="59"/>
    </row>
    <row r="11" spans="1:10" ht="18.75" customHeight="1">
      <c r="A11" s="44" t="s">
        <v>71</v>
      </c>
      <c r="B11" s="44" t="s">
        <v>72</v>
      </c>
      <c r="C11" s="64">
        <v>516350.61</v>
      </c>
      <c r="D11" s="64">
        <v>516350.61</v>
      </c>
      <c r="E11" s="64">
        <v>0</v>
      </c>
      <c r="F11" s="64">
        <v>0</v>
      </c>
      <c r="G11" s="64">
        <v>0</v>
      </c>
      <c r="H11" s="65">
        <v>0</v>
      </c>
      <c r="I11" s="59"/>
      <c r="J11" s="59"/>
    </row>
    <row r="12" spans="1:10" ht="18.75" customHeight="1">
      <c r="A12" s="44" t="s">
        <v>73</v>
      </c>
      <c r="B12" s="44" t="s">
        <v>74</v>
      </c>
      <c r="C12" s="64">
        <v>488852.64</v>
      </c>
      <c r="D12" s="64">
        <v>488852.64</v>
      </c>
      <c r="E12" s="64">
        <v>0</v>
      </c>
      <c r="F12" s="64">
        <v>0</v>
      </c>
      <c r="G12" s="64">
        <v>0</v>
      </c>
      <c r="H12" s="65">
        <v>0</v>
      </c>
      <c r="I12" s="59"/>
      <c r="J12" s="59"/>
    </row>
    <row r="13" spans="1:10" ht="18.75" customHeight="1">
      <c r="A13" s="44" t="s">
        <v>75</v>
      </c>
      <c r="B13" s="44" t="s">
        <v>76</v>
      </c>
      <c r="C13" s="64">
        <v>488852.64</v>
      </c>
      <c r="D13" s="64">
        <v>488852.64</v>
      </c>
      <c r="E13" s="64">
        <v>0</v>
      </c>
      <c r="F13" s="64">
        <v>0</v>
      </c>
      <c r="G13" s="64">
        <v>0</v>
      </c>
      <c r="H13" s="65">
        <v>0</v>
      </c>
      <c r="I13" s="59"/>
      <c r="J13" s="59"/>
    </row>
    <row r="14" spans="1:10" ht="18.75" customHeight="1">
      <c r="A14" s="44" t="s">
        <v>77</v>
      </c>
      <c r="B14" s="44" t="s">
        <v>78</v>
      </c>
      <c r="C14" s="64">
        <v>27497.97</v>
      </c>
      <c r="D14" s="64">
        <v>27497.97</v>
      </c>
      <c r="E14" s="64">
        <v>0</v>
      </c>
      <c r="F14" s="64">
        <v>0</v>
      </c>
      <c r="G14" s="64">
        <v>0</v>
      </c>
      <c r="H14" s="65">
        <v>0</v>
      </c>
      <c r="I14" s="59"/>
      <c r="J14" s="59"/>
    </row>
    <row r="15" spans="1:10" ht="18.75" customHeight="1">
      <c r="A15" s="44" t="s">
        <v>79</v>
      </c>
      <c r="B15" s="44" t="s">
        <v>80</v>
      </c>
      <c r="C15" s="64">
        <v>15276.65</v>
      </c>
      <c r="D15" s="64">
        <v>15276.65</v>
      </c>
      <c r="E15" s="64">
        <v>0</v>
      </c>
      <c r="F15" s="64">
        <v>0</v>
      </c>
      <c r="G15" s="64">
        <v>0</v>
      </c>
      <c r="H15" s="65">
        <v>0</v>
      </c>
      <c r="I15" s="59"/>
      <c r="J15" s="59"/>
    </row>
    <row r="16" spans="1:10" ht="18.75" customHeight="1">
      <c r="A16" s="44" t="s">
        <v>81</v>
      </c>
      <c r="B16" s="44" t="s">
        <v>82</v>
      </c>
      <c r="C16" s="64">
        <v>12221.32</v>
      </c>
      <c r="D16" s="64">
        <v>12221.32</v>
      </c>
      <c r="E16" s="64">
        <v>0</v>
      </c>
      <c r="F16" s="64">
        <v>0</v>
      </c>
      <c r="G16" s="64">
        <v>0</v>
      </c>
      <c r="H16" s="65">
        <v>0</v>
      </c>
      <c r="I16" s="59"/>
      <c r="J16" s="59"/>
    </row>
    <row r="17" spans="1:8" ht="18.75" customHeight="1">
      <c r="A17" s="44" t="s">
        <v>83</v>
      </c>
      <c r="B17" s="44" t="s">
        <v>84</v>
      </c>
      <c r="C17" s="64">
        <v>441296.41</v>
      </c>
      <c r="D17" s="64">
        <v>441296.41</v>
      </c>
      <c r="E17" s="64">
        <v>0</v>
      </c>
      <c r="F17" s="64">
        <v>0</v>
      </c>
      <c r="G17" s="64">
        <v>0</v>
      </c>
      <c r="H17" s="65">
        <v>0</v>
      </c>
    </row>
    <row r="18" spans="1:10" ht="18.75" customHeight="1">
      <c r="A18" s="44" t="s">
        <v>85</v>
      </c>
      <c r="B18" s="44" t="s">
        <v>86</v>
      </c>
      <c r="C18" s="64">
        <v>441296.41</v>
      </c>
      <c r="D18" s="64">
        <v>441296.41</v>
      </c>
      <c r="E18" s="64">
        <v>0</v>
      </c>
      <c r="F18" s="64">
        <v>0</v>
      </c>
      <c r="G18" s="64">
        <v>0</v>
      </c>
      <c r="H18" s="65">
        <v>0</v>
      </c>
      <c r="I18" s="59"/>
      <c r="J18" s="59"/>
    </row>
    <row r="19" spans="1:8" ht="18.75" customHeight="1">
      <c r="A19" s="44" t="s">
        <v>87</v>
      </c>
      <c r="B19" s="44" t="s">
        <v>88</v>
      </c>
      <c r="C19" s="64">
        <v>441296.41</v>
      </c>
      <c r="D19" s="64">
        <v>441296.41</v>
      </c>
      <c r="E19" s="64">
        <v>0</v>
      </c>
      <c r="F19" s="64">
        <v>0</v>
      </c>
      <c r="G19" s="64">
        <v>0</v>
      </c>
      <c r="H19" s="65">
        <v>0</v>
      </c>
    </row>
    <row r="20" spans="1:8" ht="18.75" customHeight="1">
      <c r="A20" s="44" t="s">
        <v>89</v>
      </c>
      <c r="B20" s="44" t="s">
        <v>90</v>
      </c>
      <c r="C20" s="64">
        <v>401084.28</v>
      </c>
      <c r="D20" s="64">
        <v>401084.28</v>
      </c>
      <c r="E20" s="64">
        <v>0</v>
      </c>
      <c r="F20" s="64">
        <v>0</v>
      </c>
      <c r="G20" s="64">
        <v>0</v>
      </c>
      <c r="H20" s="65">
        <v>0</v>
      </c>
    </row>
    <row r="21" spans="1:8" ht="18.75" customHeight="1">
      <c r="A21" s="44" t="s">
        <v>60</v>
      </c>
      <c r="B21" s="44" t="s">
        <v>91</v>
      </c>
      <c r="C21" s="64">
        <v>401084.28</v>
      </c>
      <c r="D21" s="64">
        <v>401084.28</v>
      </c>
      <c r="E21" s="64">
        <v>0</v>
      </c>
      <c r="F21" s="64">
        <v>0</v>
      </c>
      <c r="G21" s="64">
        <v>0</v>
      </c>
      <c r="H21" s="65">
        <v>0</v>
      </c>
    </row>
    <row r="22" spans="1:8" ht="18.75" customHeight="1">
      <c r="A22" s="44" t="s">
        <v>92</v>
      </c>
      <c r="B22" s="44" t="s">
        <v>93</v>
      </c>
      <c r="C22" s="64">
        <v>401084.28</v>
      </c>
      <c r="D22" s="64">
        <v>401084.28</v>
      </c>
      <c r="E22" s="64">
        <v>0</v>
      </c>
      <c r="F22" s="64">
        <v>0</v>
      </c>
      <c r="G22" s="64">
        <v>0</v>
      </c>
      <c r="H22" s="65">
        <v>0</v>
      </c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9.5" style="0" customWidth="1"/>
    <col min="2" max="2" width="24.33203125" style="0" customWidth="1"/>
    <col min="3" max="3" width="41" style="0" customWidth="1"/>
    <col min="4" max="4" width="27.66015625" style="0" customWidth="1"/>
    <col min="5" max="5" width="25.33203125" style="0" customWidth="1"/>
    <col min="6" max="6" width="29" style="0" customWidth="1"/>
    <col min="7" max="7" width="9.16015625" style="0" customWidth="1"/>
  </cols>
  <sheetData>
    <row r="1" spans="1:7" ht="19.5" customHeight="1">
      <c r="A1" s="31"/>
      <c r="B1" s="31"/>
      <c r="C1" s="31"/>
      <c r="D1" s="31"/>
      <c r="E1" s="31"/>
      <c r="F1" s="27"/>
      <c r="G1" s="31"/>
    </row>
    <row r="2" spans="1:7" ht="29.25" customHeight="1">
      <c r="A2" s="68" t="s">
        <v>94</v>
      </c>
      <c r="B2" s="69"/>
      <c r="C2" s="69"/>
      <c r="D2" s="69"/>
      <c r="E2" s="69"/>
      <c r="F2" s="69"/>
      <c r="G2" s="31"/>
    </row>
    <row r="3" spans="1:7" ht="17.25" customHeight="1">
      <c r="A3" s="34" t="str">
        <f>'收入'!A3</f>
        <v>填报单位：南昌市新建区联圩初级中学</v>
      </c>
      <c r="B3" s="31"/>
      <c r="C3" s="31"/>
      <c r="D3" s="31"/>
      <c r="E3" s="31"/>
      <c r="F3" s="27" t="s">
        <v>12</v>
      </c>
      <c r="G3" s="31"/>
    </row>
    <row r="4" spans="1:7" ht="17.25" customHeight="1">
      <c r="A4" s="70" t="s">
        <v>13</v>
      </c>
      <c r="B4" s="71"/>
      <c r="C4" s="36" t="s">
        <v>14</v>
      </c>
      <c r="D4" s="37"/>
      <c r="E4" s="37"/>
      <c r="F4" s="38"/>
      <c r="G4" s="31"/>
    </row>
    <row r="5" spans="1:7" ht="17.25" customHeight="1">
      <c r="A5" s="39" t="s">
        <v>15</v>
      </c>
      <c r="B5" s="42" t="s">
        <v>16</v>
      </c>
      <c r="C5" s="72" t="s">
        <v>17</v>
      </c>
      <c r="D5" s="72" t="s">
        <v>41</v>
      </c>
      <c r="E5" s="72" t="s">
        <v>95</v>
      </c>
      <c r="F5" s="72" t="s">
        <v>96</v>
      </c>
      <c r="G5" s="31"/>
    </row>
    <row r="6" spans="1:7" ht="17.25" customHeight="1">
      <c r="A6" s="73" t="s">
        <v>97</v>
      </c>
      <c r="B6" s="74">
        <v>8270332.5</v>
      </c>
      <c r="C6" s="75" t="s">
        <v>98</v>
      </c>
      <c r="D6" s="76">
        <f>'财拨'!B7</f>
        <v>8270332.5</v>
      </c>
      <c r="E6" s="76">
        <f>'财拨'!C7</f>
        <v>8270332.5</v>
      </c>
      <c r="F6" s="76">
        <f>'财拨'!D7</f>
        <v>0</v>
      </c>
      <c r="G6" s="31"/>
    </row>
    <row r="7" spans="1:7" ht="17.25" customHeight="1">
      <c r="A7" s="73" t="s">
        <v>19</v>
      </c>
      <c r="B7" s="77">
        <f>'收入'!E7</f>
        <v>8270332.5</v>
      </c>
      <c r="C7" s="75" t="str">
        <f>'财拨'!A8</f>
        <v>教育支出</v>
      </c>
      <c r="D7" s="76">
        <f>'财拨'!B8</f>
        <v>6911601.2</v>
      </c>
      <c r="E7" s="76">
        <f>'财拨'!C8</f>
        <v>6911601.2</v>
      </c>
      <c r="F7" s="76">
        <f>'财拨'!D8</f>
        <v>0</v>
      </c>
      <c r="G7" s="31"/>
    </row>
    <row r="8" spans="1:7" ht="17.25" customHeight="1">
      <c r="A8" s="78" t="s">
        <v>20</v>
      </c>
      <c r="B8" s="77">
        <f>'收入'!F7</f>
        <v>0</v>
      </c>
      <c r="C8" s="78" t="str">
        <f>'财拨'!A9</f>
        <v>社会保障和就业支出</v>
      </c>
      <c r="D8" s="76">
        <f>'财拨'!B9</f>
        <v>516350.61</v>
      </c>
      <c r="E8" s="76">
        <f>'财拨'!C9</f>
        <v>516350.61</v>
      </c>
      <c r="F8" s="76">
        <f>'财拨'!D9</f>
        <v>0</v>
      </c>
      <c r="G8" s="31"/>
    </row>
    <row r="9" spans="1:7" ht="17.25" customHeight="1">
      <c r="A9" s="78" t="s">
        <v>21</v>
      </c>
      <c r="B9" s="65">
        <f>'收入'!G7</f>
        <v>0</v>
      </c>
      <c r="C9" s="78" t="str">
        <f>'财拨'!A10</f>
        <v>卫生健康支出</v>
      </c>
      <c r="D9" s="76">
        <f>'财拨'!B10</f>
        <v>441296.41</v>
      </c>
      <c r="E9" s="76">
        <f>'财拨'!C10</f>
        <v>441296.41</v>
      </c>
      <c r="F9" s="76">
        <f>'财拨'!D10</f>
        <v>0</v>
      </c>
      <c r="G9" s="31"/>
    </row>
    <row r="10" spans="1:7" ht="17.25" customHeight="1">
      <c r="A10" s="78" t="s">
        <v>22</v>
      </c>
      <c r="B10" s="65">
        <f>'收入'!H7</f>
        <v>0</v>
      </c>
      <c r="C10" s="78" t="str">
        <f>'财拨'!A11</f>
        <v>住房保障支出</v>
      </c>
      <c r="D10" s="76">
        <f>'财拨'!B11</f>
        <v>401084.28</v>
      </c>
      <c r="E10" s="76">
        <f>'财拨'!C11</f>
        <v>401084.28</v>
      </c>
      <c r="F10" s="76">
        <f>'财拨'!D11</f>
        <v>0</v>
      </c>
      <c r="G10" s="31"/>
    </row>
    <row r="11" spans="1:7" ht="17.25" customHeight="1">
      <c r="A11" s="78"/>
      <c r="B11" s="65"/>
      <c r="C11" s="78">
        <f>'财拨'!A12</f>
        <v>0</v>
      </c>
      <c r="D11" s="76">
        <f>'财拨'!B12</f>
        <v>0</v>
      </c>
      <c r="E11" s="76">
        <f>'财拨'!C12</f>
        <v>0</v>
      </c>
      <c r="F11" s="76">
        <f>'财拨'!D12</f>
        <v>0</v>
      </c>
      <c r="G11" s="31"/>
    </row>
    <row r="12" spans="1:7" ht="17.25" customHeight="1">
      <c r="A12" s="78"/>
      <c r="B12" s="65"/>
      <c r="C12" s="78">
        <f>'财拨'!A13</f>
        <v>0</v>
      </c>
      <c r="D12" s="76">
        <f>'财拨'!B13</f>
        <v>0</v>
      </c>
      <c r="E12" s="76">
        <f>'财拨'!C13</f>
        <v>0</v>
      </c>
      <c r="F12" s="76">
        <f>'财拨'!D13</f>
        <v>0</v>
      </c>
      <c r="G12" s="31"/>
    </row>
    <row r="13" spans="1:7" ht="17.25" customHeight="1">
      <c r="A13" s="78"/>
      <c r="B13" s="65"/>
      <c r="C13" s="78">
        <f>'财拨'!A14</f>
        <v>0</v>
      </c>
      <c r="D13" s="76">
        <f>'财拨'!B14</f>
        <v>0</v>
      </c>
      <c r="E13" s="76">
        <f>'财拨'!C14</f>
        <v>0</v>
      </c>
      <c r="F13" s="76">
        <f>'财拨'!D14</f>
        <v>0</v>
      </c>
      <c r="G13" s="31"/>
    </row>
    <row r="14" spans="1:7" ht="17.25" customHeight="1">
      <c r="A14" s="78"/>
      <c r="B14" s="65"/>
      <c r="C14" s="78">
        <f>'财拨'!A15</f>
        <v>0</v>
      </c>
      <c r="D14" s="76">
        <f>'财拨'!B15</f>
        <v>0</v>
      </c>
      <c r="E14" s="76">
        <f>'财拨'!C15</f>
        <v>0</v>
      </c>
      <c r="F14" s="76">
        <f>'财拨'!D15</f>
        <v>0</v>
      </c>
      <c r="G14" s="31"/>
    </row>
    <row r="15" spans="1:7" ht="17.25" customHeight="1">
      <c r="A15" s="78"/>
      <c r="B15" s="65"/>
      <c r="C15" s="78">
        <f>'财拨'!A16</f>
        <v>0</v>
      </c>
      <c r="D15" s="76">
        <f>'财拨'!B16</f>
        <v>0</v>
      </c>
      <c r="E15" s="76">
        <f>'财拨'!C16</f>
        <v>0</v>
      </c>
      <c r="F15" s="76">
        <f>'财拨'!D16</f>
        <v>0</v>
      </c>
      <c r="G15" s="31"/>
    </row>
    <row r="16" spans="1:7" ht="17.25" customHeight="1">
      <c r="A16" s="78"/>
      <c r="B16" s="65"/>
      <c r="C16" s="78">
        <f>'财拨'!A17</f>
        <v>0</v>
      </c>
      <c r="D16" s="76">
        <f>'财拨'!B17</f>
        <v>0</v>
      </c>
      <c r="E16" s="76">
        <f>'财拨'!C17</f>
        <v>0</v>
      </c>
      <c r="F16" s="76">
        <f>'财拨'!D17</f>
        <v>0</v>
      </c>
      <c r="G16" s="31"/>
    </row>
    <row r="17" spans="1:7" ht="17.25" customHeight="1">
      <c r="A17" s="78"/>
      <c r="B17" s="65"/>
      <c r="C17" s="78">
        <f>'财拨'!A18</f>
        <v>0</v>
      </c>
      <c r="D17" s="76">
        <f>'财拨'!B18</f>
        <v>0</v>
      </c>
      <c r="E17" s="76">
        <f>'财拨'!C18</f>
        <v>0</v>
      </c>
      <c r="F17" s="76">
        <f>'财拨'!D18</f>
        <v>0</v>
      </c>
      <c r="G17" s="31"/>
    </row>
    <row r="18" spans="1:7" ht="17.25" customHeight="1">
      <c r="A18" s="78"/>
      <c r="B18" s="65"/>
      <c r="C18" s="78">
        <f>'财拨'!A19</f>
        <v>0</v>
      </c>
      <c r="D18" s="76">
        <f>'财拨'!B19</f>
        <v>0</v>
      </c>
      <c r="E18" s="76">
        <f>'财拨'!C19</f>
        <v>0</v>
      </c>
      <c r="F18" s="76">
        <f>'财拨'!D19</f>
        <v>0</v>
      </c>
      <c r="G18" s="31"/>
    </row>
    <row r="19" spans="1:7" ht="17.25" customHeight="1">
      <c r="A19" s="79"/>
      <c r="B19" s="65"/>
      <c r="C19" s="78">
        <f>'财拨'!A20</f>
        <v>0</v>
      </c>
      <c r="D19" s="76">
        <f>'财拨'!B20</f>
        <v>0</v>
      </c>
      <c r="E19" s="76">
        <f>'财拨'!C20</f>
        <v>0</v>
      </c>
      <c r="F19" s="76">
        <f>'财拨'!D20</f>
        <v>0</v>
      </c>
      <c r="G19" s="31"/>
    </row>
    <row r="20" spans="1:7" ht="17.25" customHeight="1">
      <c r="A20" s="78"/>
      <c r="B20" s="80"/>
      <c r="C20" s="78">
        <f>'财拨'!A21</f>
        <v>0</v>
      </c>
      <c r="D20" s="76">
        <f>'财拨'!B21</f>
        <v>0</v>
      </c>
      <c r="E20" s="76">
        <f>'财拨'!C21</f>
        <v>0</v>
      </c>
      <c r="F20" s="76">
        <f>'财拨'!D21</f>
        <v>0</v>
      </c>
      <c r="G20" s="31"/>
    </row>
    <row r="21" spans="1:7" ht="17.25" customHeight="1">
      <c r="A21" s="78"/>
      <c r="B21" s="80"/>
      <c r="C21" s="78">
        <f>'财拨'!A22</f>
        <v>0</v>
      </c>
      <c r="D21" s="76">
        <f>'财拨'!B22</f>
        <v>0</v>
      </c>
      <c r="E21" s="76">
        <f>'财拨'!C22</f>
        <v>0</v>
      </c>
      <c r="F21" s="76">
        <f>'财拨'!D22</f>
        <v>0</v>
      </c>
      <c r="G21" s="31"/>
    </row>
    <row r="22" spans="1:7" ht="17.25" customHeight="1">
      <c r="A22" s="78"/>
      <c r="B22" s="80"/>
      <c r="C22" s="78">
        <f>'财拨'!A23</f>
        <v>0</v>
      </c>
      <c r="D22" s="76">
        <f>'财拨'!B23</f>
        <v>0</v>
      </c>
      <c r="E22" s="76">
        <f>'财拨'!C23</f>
        <v>0</v>
      </c>
      <c r="F22" s="76">
        <f>'财拨'!D23</f>
        <v>0</v>
      </c>
      <c r="G22" s="31"/>
    </row>
    <row r="23" spans="1:7" ht="17.25" customHeight="1">
      <c r="A23" s="78"/>
      <c r="B23" s="80"/>
      <c r="C23" s="78">
        <f>'财拨'!A24</f>
        <v>0</v>
      </c>
      <c r="D23" s="76">
        <f>'财拨'!B24</f>
        <v>0</v>
      </c>
      <c r="E23" s="76">
        <f>'财拨'!C24</f>
        <v>0</v>
      </c>
      <c r="F23" s="76">
        <f>'财拨'!D24</f>
        <v>0</v>
      </c>
      <c r="G23" s="31"/>
    </row>
    <row r="24" spans="1:7" ht="17.25" customHeight="1">
      <c r="A24" s="78"/>
      <c r="B24" s="80"/>
      <c r="C24" s="78">
        <f>'财拨'!A25</f>
        <v>0</v>
      </c>
      <c r="D24" s="76">
        <f>'财拨'!B25</f>
        <v>0</v>
      </c>
      <c r="E24" s="76">
        <f>'财拨'!C25</f>
        <v>0</v>
      </c>
      <c r="F24" s="76">
        <f>'财拨'!D25</f>
        <v>0</v>
      </c>
      <c r="G24" s="31"/>
    </row>
    <row r="25" spans="1:7" ht="17.25" customHeight="1">
      <c r="A25" s="78"/>
      <c r="B25" s="80"/>
      <c r="C25" s="78">
        <f>'财拨'!A26</f>
        <v>0</v>
      </c>
      <c r="D25" s="76">
        <f>'财拨'!B26</f>
        <v>0</v>
      </c>
      <c r="E25" s="76">
        <f>'财拨'!C26</f>
        <v>0</v>
      </c>
      <c r="F25" s="76">
        <f>'财拨'!D26</f>
        <v>0</v>
      </c>
      <c r="G25" s="31"/>
    </row>
    <row r="26" spans="1:7" ht="19.5" customHeight="1">
      <c r="A26" s="78"/>
      <c r="B26" s="80"/>
      <c r="C26" s="78">
        <f>'财拨'!A27</f>
        <v>0</v>
      </c>
      <c r="D26" s="76">
        <f>'财拨'!B27</f>
        <v>0</v>
      </c>
      <c r="E26" s="76">
        <f>'财拨'!C27</f>
        <v>0</v>
      </c>
      <c r="F26" s="76">
        <f>'财拨'!D27</f>
        <v>0</v>
      </c>
      <c r="G26" s="31"/>
    </row>
    <row r="27" spans="1:7" ht="19.5" customHeight="1">
      <c r="A27" s="78"/>
      <c r="B27" s="80"/>
      <c r="C27" s="78">
        <f>'财拨'!A28</f>
        <v>0</v>
      </c>
      <c r="D27" s="76">
        <f>'财拨'!B28</f>
        <v>0</v>
      </c>
      <c r="E27" s="76">
        <f>'财拨'!C28</f>
        <v>0</v>
      </c>
      <c r="F27" s="76">
        <f>'财拨'!D28</f>
        <v>0</v>
      </c>
      <c r="G27" s="31"/>
    </row>
    <row r="28" spans="1:7" ht="19.5" customHeight="1">
      <c r="A28" s="78"/>
      <c r="B28" s="80"/>
      <c r="C28" s="78">
        <f>'财拨'!A29</f>
        <v>0</v>
      </c>
      <c r="D28" s="76">
        <f>'财拨'!B29</f>
        <v>0</v>
      </c>
      <c r="E28" s="76">
        <f>'财拨'!C29</f>
        <v>0</v>
      </c>
      <c r="F28" s="76">
        <f>'财拨'!D29</f>
        <v>0</v>
      </c>
      <c r="G28" s="31"/>
    </row>
    <row r="29" spans="1:7" ht="19.5" customHeight="1">
      <c r="A29" s="78"/>
      <c r="B29" s="80"/>
      <c r="C29" s="78">
        <f>'财拨'!A30</f>
        <v>0</v>
      </c>
      <c r="D29" s="76">
        <f>'财拨'!B30</f>
        <v>0</v>
      </c>
      <c r="E29" s="76">
        <f>'财拨'!C30</f>
        <v>0</v>
      </c>
      <c r="F29" s="76">
        <f>'财拨'!D30</f>
        <v>0</v>
      </c>
      <c r="G29" s="31"/>
    </row>
    <row r="30" spans="1:7" ht="19.5" customHeight="1">
      <c r="A30" s="78"/>
      <c r="B30" s="80"/>
      <c r="C30" s="78">
        <f>'财拨'!A31</f>
        <v>0</v>
      </c>
      <c r="D30" s="76">
        <f>'财拨'!B31</f>
        <v>0</v>
      </c>
      <c r="E30" s="76">
        <f>'财拨'!C31</f>
        <v>0</v>
      </c>
      <c r="F30" s="76">
        <f>'财拨'!D31</f>
        <v>0</v>
      </c>
      <c r="G30" s="31"/>
    </row>
    <row r="31" spans="1:7" ht="19.5" customHeight="1">
      <c r="A31" s="78"/>
      <c r="B31" s="80"/>
      <c r="C31" s="78">
        <f>'财拨'!A32</f>
        <v>0</v>
      </c>
      <c r="D31" s="76">
        <f>'财拨'!B32</f>
        <v>0</v>
      </c>
      <c r="E31" s="76">
        <f>'财拨'!C32</f>
        <v>0</v>
      </c>
      <c r="F31" s="76">
        <f>'财拨'!D32</f>
        <v>0</v>
      </c>
      <c r="G31" s="31"/>
    </row>
    <row r="32" spans="1:7" ht="19.5" customHeight="1">
      <c r="A32" s="78"/>
      <c r="B32" s="80"/>
      <c r="C32" s="78">
        <f>'财拨'!A33</f>
        <v>0</v>
      </c>
      <c r="D32" s="76">
        <f>'财拨'!B33</f>
        <v>0</v>
      </c>
      <c r="E32" s="76">
        <f>'财拨'!C33</f>
        <v>0</v>
      </c>
      <c r="F32" s="76">
        <f>'财拨'!D33</f>
        <v>0</v>
      </c>
      <c r="G32" s="31"/>
    </row>
    <row r="33" spans="1:7" ht="19.5" customHeight="1">
      <c r="A33" s="78"/>
      <c r="B33" s="80"/>
      <c r="C33" s="78">
        <f>'财拨'!A34</f>
        <v>0</v>
      </c>
      <c r="D33" s="76">
        <f>'财拨'!B34</f>
        <v>0</v>
      </c>
      <c r="E33" s="76">
        <f>'财拨'!C34</f>
        <v>0</v>
      </c>
      <c r="F33" s="76">
        <f>'财拨'!D34</f>
        <v>0</v>
      </c>
      <c r="G33" s="31"/>
    </row>
    <row r="34" spans="1:7" ht="19.5" customHeight="1">
      <c r="A34" s="78"/>
      <c r="B34" s="80"/>
      <c r="C34" s="78">
        <f>'财拨'!A35</f>
        <v>0</v>
      </c>
      <c r="D34" s="76">
        <f>'财拨'!B35</f>
        <v>0</v>
      </c>
      <c r="E34" s="76">
        <f>'财拨'!C35</f>
        <v>0</v>
      </c>
      <c r="F34" s="76">
        <f>'财拨'!D35</f>
        <v>0</v>
      </c>
      <c r="G34" s="31"/>
    </row>
    <row r="35" spans="1:7" ht="19.5" customHeight="1">
      <c r="A35" s="78"/>
      <c r="B35" s="80"/>
      <c r="C35" s="78">
        <f>'财拨'!A36</f>
        <v>0</v>
      </c>
      <c r="D35" s="76">
        <f>'财拨'!B36</f>
        <v>0</v>
      </c>
      <c r="E35" s="76">
        <f>'财拨'!C36</f>
        <v>0</v>
      </c>
      <c r="F35" s="76">
        <f>'财拨'!D36</f>
        <v>0</v>
      </c>
      <c r="G35" s="31"/>
    </row>
    <row r="36" spans="1:7" ht="19.5" customHeight="1">
      <c r="A36" s="78"/>
      <c r="B36" s="80"/>
      <c r="C36" s="78">
        <f>'财拨'!A37</f>
        <v>0</v>
      </c>
      <c r="D36" s="76">
        <f>'财拨'!B37</f>
        <v>0</v>
      </c>
      <c r="E36" s="76">
        <f>'财拨'!C37</f>
        <v>0</v>
      </c>
      <c r="F36" s="76">
        <f>'财拨'!D37</f>
        <v>0</v>
      </c>
      <c r="G36" s="31"/>
    </row>
    <row r="37" spans="1:7" ht="19.5" customHeight="1">
      <c r="A37" s="78"/>
      <c r="B37" s="80"/>
      <c r="C37" s="78">
        <f>'财拨'!A38</f>
        <v>0</v>
      </c>
      <c r="D37" s="76">
        <f>'财拨'!B38</f>
        <v>0</v>
      </c>
      <c r="E37" s="76">
        <f>'财拨'!C38</f>
        <v>0</v>
      </c>
      <c r="F37" s="76">
        <f>'财拨'!D38</f>
        <v>0</v>
      </c>
      <c r="G37" s="31"/>
    </row>
    <row r="38" spans="1:7" ht="19.5" customHeight="1">
      <c r="A38" s="78"/>
      <c r="B38" s="80"/>
      <c r="C38" s="78">
        <f>'财拨'!A39</f>
        <v>0</v>
      </c>
      <c r="D38" s="76">
        <f>'财拨'!B39</f>
        <v>0</v>
      </c>
      <c r="E38" s="76">
        <f>'财拨'!C39</f>
        <v>0</v>
      </c>
      <c r="F38" s="76">
        <f>'财拨'!D39</f>
        <v>0</v>
      </c>
      <c r="G38" s="31"/>
    </row>
    <row r="39" spans="1:7" ht="19.5" customHeight="1">
      <c r="A39" s="78"/>
      <c r="B39" s="80"/>
      <c r="C39" s="78">
        <f>'财拨'!A40</f>
        <v>0</v>
      </c>
      <c r="D39" s="76">
        <f>'财拨'!B40</f>
        <v>0</v>
      </c>
      <c r="E39" s="76">
        <f>'财拨'!C40</f>
        <v>0</v>
      </c>
      <c r="F39" s="76">
        <f>'财拨'!D40</f>
        <v>0</v>
      </c>
      <c r="G39" s="31"/>
    </row>
    <row r="40" spans="1:7" ht="19.5" customHeight="1">
      <c r="A40" s="78"/>
      <c r="B40" s="80"/>
      <c r="C40" s="78">
        <f>'财拨'!A41</f>
        <v>0</v>
      </c>
      <c r="D40" s="76">
        <f>'财拨'!B41</f>
        <v>0</v>
      </c>
      <c r="E40" s="76">
        <f>'财拨'!C41</f>
        <v>0</v>
      </c>
      <c r="F40" s="76">
        <f>'财拨'!D41</f>
        <v>0</v>
      </c>
      <c r="G40" s="31"/>
    </row>
    <row r="41" spans="1:7" ht="19.5" customHeight="1">
      <c r="A41" s="78"/>
      <c r="B41" s="80"/>
      <c r="C41" s="78">
        <f>'财拨'!A42</f>
        <v>0</v>
      </c>
      <c r="D41" s="76">
        <f>'财拨'!B42</f>
        <v>0</v>
      </c>
      <c r="E41" s="76">
        <f>'财拨'!C42</f>
        <v>0</v>
      </c>
      <c r="F41" s="76">
        <f>'财拨'!D42</f>
        <v>0</v>
      </c>
      <c r="G41" s="31"/>
    </row>
    <row r="42" spans="1:7" ht="19.5" customHeight="1">
      <c r="A42" s="78"/>
      <c r="B42" s="80"/>
      <c r="C42" s="78">
        <f>'财拨'!A43</f>
        <v>0</v>
      </c>
      <c r="D42" s="76">
        <f>'财拨'!B43</f>
        <v>0</v>
      </c>
      <c r="E42" s="76">
        <f>'财拨'!C43</f>
        <v>0</v>
      </c>
      <c r="F42" s="76">
        <f>'财拨'!D43</f>
        <v>0</v>
      </c>
      <c r="G42" s="31"/>
    </row>
    <row r="43" spans="1:7" ht="19.5" customHeight="1">
      <c r="A43" s="78"/>
      <c r="B43" s="80"/>
      <c r="C43" s="78">
        <f>'财拨'!A44</f>
        <v>0</v>
      </c>
      <c r="D43" s="76">
        <f>'财拨'!B44</f>
        <v>0</v>
      </c>
      <c r="E43" s="76">
        <f>'财拨'!C44</f>
        <v>0</v>
      </c>
      <c r="F43" s="76">
        <f>'财拨'!D44</f>
        <v>0</v>
      </c>
      <c r="G43" s="31"/>
    </row>
    <row r="44" spans="1:7" ht="19.5" customHeight="1">
      <c r="A44" s="78"/>
      <c r="B44" s="80"/>
      <c r="C44" s="78">
        <f>'财拨'!A45</f>
        <v>0</v>
      </c>
      <c r="D44" s="76">
        <f>'财拨'!B45</f>
        <v>0</v>
      </c>
      <c r="E44" s="76">
        <f>'财拨'!C45</f>
        <v>0</v>
      </c>
      <c r="F44" s="76">
        <f>'财拨'!D45</f>
        <v>0</v>
      </c>
      <c r="G44" s="31"/>
    </row>
    <row r="45" spans="1:8" ht="19.5" customHeight="1">
      <c r="A45" s="78"/>
      <c r="B45" s="80"/>
      <c r="C45" s="78">
        <f>'财拨'!A46</f>
        <v>0</v>
      </c>
      <c r="D45" s="76">
        <f>'财拨'!B46</f>
        <v>0</v>
      </c>
      <c r="E45" s="76">
        <f>'财拨'!C46</f>
        <v>0</v>
      </c>
      <c r="F45" s="76">
        <f>'财拨'!D46</f>
        <v>0</v>
      </c>
      <c r="G45" s="31"/>
      <c r="H45" s="9"/>
    </row>
    <row r="46" spans="1:7" ht="19.5" customHeight="1">
      <c r="A46" s="78"/>
      <c r="B46" s="80"/>
      <c r="C46" s="78">
        <f>'财拨'!A47</f>
        <v>0</v>
      </c>
      <c r="D46" s="76">
        <f>'财拨'!B47</f>
        <v>0</v>
      </c>
      <c r="E46" s="76">
        <f>'财拨'!C47</f>
        <v>0</v>
      </c>
      <c r="F46" s="76">
        <f>'财拨'!D47</f>
        <v>0</v>
      </c>
      <c r="G46" s="31"/>
    </row>
    <row r="47" spans="1:7" ht="19.5" customHeight="1">
      <c r="A47" s="78"/>
      <c r="B47" s="80"/>
      <c r="C47" s="78">
        <f>'财拨'!A48</f>
        <v>0</v>
      </c>
      <c r="D47" s="76">
        <f>'财拨'!B48</f>
        <v>0</v>
      </c>
      <c r="E47" s="76">
        <f>'财拨'!C48</f>
        <v>0</v>
      </c>
      <c r="F47" s="76">
        <f>'财拨'!D48</f>
        <v>0</v>
      </c>
      <c r="G47" s="31"/>
    </row>
    <row r="48" spans="1:7" ht="19.5" customHeight="1">
      <c r="A48" s="78"/>
      <c r="B48" s="80"/>
      <c r="C48" s="78">
        <f>'财拨'!A49</f>
        <v>0</v>
      </c>
      <c r="D48" s="76">
        <f>'财拨'!B49</f>
        <v>0</v>
      </c>
      <c r="E48" s="76">
        <f>'财拨'!C49</f>
        <v>0</v>
      </c>
      <c r="F48" s="76">
        <f>'财拨'!D49</f>
        <v>0</v>
      </c>
      <c r="G48" s="31"/>
    </row>
    <row r="49" spans="1:7" ht="17.25" customHeight="1">
      <c r="A49" s="78" t="s">
        <v>99</v>
      </c>
      <c r="B49" s="80"/>
      <c r="C49" s="81" t="s">
        <v>100</v>
      </c>
      <c r="D49" s="76">
        <f>'财拨(结转)'!B7</f>
        <v>0</v>
      </c>
      <c r="E49" s="76">
        <f>'财拨(结转)'!C7</f>
        <v>0</v>
      </c>
      <c r="F49" s="82">
        <f>'财拨(结转)'!D7</f>
        <v>0</v>
      </c>
      <c r="G49" s="31"/>
    </row>
    <row r="50" spans="2:7" ht="17.25" customHeight="1">
      <c r="B50" s="65"/>
      <c r="C50" s="78"/>
      <c r="D50" s="76"/>
      <c r="E50" s="76"/>
      <c r="F50" s="82"/>
      <c r="G50" s="31"/>
    </row>
    <row r="51" spans="1:7" ht="17.25" customHeight="1">
      <c r="A51" s="78"/>
      <c r="B51" s="82"/>
      <c r="C51" s="78"/>
      <c r="D51" s="76"/>
      <c r="E51" s="76"/>
      <c r="F51" s="82"/>
      <c r="G51" s="31"/>
    </row>
    <row r="52" spans="1:7" ht="17.25" customHeight="1">
      <c r="A52" s="78"/>
      <c r="B52" s="65"/>
      <c r="C52" s="78"/>
      <c r="D52" s="76"/>
      <c r="E52" s="76"/>
      <c r="F52" s="82"/>
      <c r="G52" s="31"/>
    </row>
    <row r="53" spans="1:7" ht="17.25" customHeight="1">
      <c r="A53" s="78"/>
      <c r="B53" s="65"/>
      <c r="C53" s="78"/>
      <c r="D53" s="76"/>
      <c r="E53" s="76"/>
      <c r="F53" s="82"/>
      <c r="G53" s="31"/>
    </row>
    <row r="54" spans="1:7" ht="17.25" customHeight="1">
      <c r="A54" s="81" t="s">
        <v>35</v>
      </c>
      <c r="B54" s="80">
        <f>B6</f>
        <v>8270332.5</v>
      </c>
      <c r="C54" s="81" t="s">
        <v>36</v>
      </c>
      <c r="D54" s="76">
        <f>'财拨'!B7+'财拨(结转)'!B7</f>
        <v>8270332.5</v>
      </c>
      <c r="E54" s="76">
        <f>'财拨'!C7+'财拨(结转)'!C7</f>
        <v>8270332.5</v>
      </c>
      <c r="F54" s="76">
        <f>'财拨'!D7+'财拨(结转)'!D7</f>
        <v>0</v>
      </c>
      <c r="G54" s="31"/>
    </row>
    <row r="80" ht="12.75" customHeight="1">
      <c r="AF80" s="9"/>
    </row>
    <row r="81" ht="12.75" customHeight="1">
      <c r="AD81" s="9"/>
    </row>
    <row r="82" spans="31:32" ht="12.75" customHeight="1">
      <c r="AE82" s="9"/>
      <c r="AF82" s="9"/>
    </row>
    <row r="83" spans="32:33" ht="12.75" customHeight="1">
      <c r="AF83" s="9"/>
      <c r="AG83" s="9"/>
    </row>
    <row r="84" ht="12.75" customHeight="1">
      <c r="AG84" s="83" t="s">
        <v>37</v>
      </c>
    </row>
    <row r="121" ht="12.75" customHeight="1">
      <c r="Z121" s="9"/>
    </row>
    <row r="122" spans="23:26" ht="12.75" customHeight="1">
      <c r="W122" s="9"/>
      <c r="X122" s="9"/>
      <c r="Y122" s="9"/>
      <c r="Z122" s="83" t="s">
        <v>37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9" customWidth="1"/>
    <col min="2" max="2" width="36.16015625" style="9" customWidth="1"/>
    <col min="3" max="5" width="28" style="9" customWidth="1"/>
    <col min="6" max="6" width="9.16015625" style="9" customWidth="1"/>
    <col min="7" max="7" width="13.5" style="9" customWidth="1"/>
    <col min="8" max="16384" width="9.16015625" style="9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101</v>
      </c>
      <c r="B2" s="32"/>
      <c r="C2" s="32"/>
      <c r="D2" s="32"/>
      <c r="E2" s="32"/>
      <c r="F2" s="33"/>
      <c r="G2" s="33"/>
    </row>
    <row r="3" spans="1:7" ht="21" customHeight="1">
      <c r="A3" s="34" t="s">
        <v>39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 t="s">
        <v>41</v>
      </c>
      <c r="C7" s="67">
        <v>8270332.5</v>
      </c>
      <c r="D7" s="64">
        <v>8270332.5</v>
      </c>
      <c r="E7" s="65">
        <v>0</v>
      </c>
      <c r="F7" s="31"/>
      <c r="G7" s="31"/>
    </row>
    <row r="8" spans="1:7" ht="18.75" customHeight="1">
      <c r="A8" s="44" t="s">
        <v>58</v>
      </c>
      <c r="B8" s="45" t="s">
        <v>59</v>
      </c>
      <c r="C8" s="67">
        <v>6911601.2</v>
      </c>
      <c r="D8" s="64">
        <v>6911601.2</v>
      </c>
      <c r="E8" s="65">
        <v>0</v>
      </c>
      <c r="F8" s="31"/>
      <c r="G8" s="31"/>
    </row>
    <row r="9" spans="1:7" ht="18.75" customHeight="1">
      <c r="A9" s="44" t="s">
        <v>60</v>
      </c>
      <c r="B9" s="45" t="s">
        <v>61</v>
      </c>
      <c r="C9" s="67">
        <v>6911601.2</v>
      </c>
      <c r="D9" s="64">
        <v>6911601.2</v>
      </c>
      <c r="E9" s="65">
        <v>0</v>
      </c>
      <c r="F9" s="31"/>
      <c r="G9" s="31"/>
    </row>
    <row r="10" spans="1:7" ht="18.75" customHeight="1">
      <c r="A10" s="44" t="s">
        <v>62</v>
      </c>
      <c r="B10" s="45" t="s">
        <v>63</v>
      </c>
      <c r="C10" s="67">
        <v>6911601.2</v>
      </c>
      <c r="D10" s="64">
        <v>6911601.2</v>
      </c>
      <c r="E10" s="65">
        <v>0</v>
      </c>
      <c r="F10" s="31"/>
      <c r="G10" s="31"/>
    </row>
    <row r="11" spans="1:7" ht="18.75" customHeight="1">
      <c r="A11" s="44" t="s">
        <v>71</v>
      </c>
      <c r="B11" s="45" t="s">
        <v>72</v>
      </c>
      <c r="C11" s="67">
        <v>516350.61</v>
      </c>
      <c r="D11" s="64">
        <v>516350.61</v>
      </c>
      <c r="E11" s="65">
        <v>0</v>
      </c>
      <c r="F11" s="31"/>
      <c r="G11" s="31"/>
    </row>
    <row r="12" spans="1:7" ht="18.75" customHeight="1">
      <c r="A12" s="44" t="s">
        <v>73</v>
      </c>
      <c r="B12" s="45" t="s">
        <v>74</v>
      </c>
      <c r="C12" s="67">
        <v>488852.64</v>
      </c>
      <c r="D12" s="64">
        <v>488852.64</v>
      </c>
      <c r="E12" s="65">
        <v>0</v>
      </c>
      <c r="F12" s="31"/>
      <c r="G12" s="31"/>
    </row>
    <row r="13" spans="1:7" ht="20.25" customHeight="1">
      <c r="A13" s="44" t="s">
        <v>75</v>
      </c>
      <c r="B13" s="45" t="s">
        <v>76</v>
      </c>
      <c r="C13" s="67">
        <v>488852.64</v>
      </c>
      <c r="D13" s="64">
        <v>488852.64</v>
      </c>
      <c r="E13" s="65">
        <v>0</v>
      </c>
      <c r="F13" s="31"/>
      <c r="G13" s="31"/>
    </row>
    <row r="14" spans="1:7" ht="18.75" customHeight="1">
      <c r="A14" s="44" t="s">
        <v>77</v>
      </c>
      <c r="B14" s="45" t="s">
        <v>78</v>
      </c>
      <c r="C14" s="67">
        <v>27497.97</v>
      </c>
      <c r="D14" s="64">
        <v>27497.97</v>
      </c>
      <c r="E14" s="65">
        <v>0</v>
      </c>
      <c r="F14" s="31"/>
      <c r="G14" s="31"/>
    </row>
    <row r="15" spans="1:7" ht="18.75" customHeight="1">
      <c r="A15" s="44" t="s">
        <v>81</v>
      </c>
      <c r="B15" s="45" t="s">
        <v>82</v>
      </c>
      <c r="C15" s="67">
        <v>12221.32</v>
      </c>
      <c r="D15" s="64">
        <v>12221.32</v>
      </c>
      <c r="E15" s="65">
        <v>0</v>
      </c>
      <c r="F15" s="31"/>
      <c r="G15" s="31"/>
    </row>
    <row r="16" spans="1:7" ht="18.75" customHeight="1">
      <c r="A16" s="44" t="s">
        <v>79</v>
      </c>
      <c r="B16" s="45" t="s">
        <v>80</v>
      </c>
      <c r="C16" s="67">
        <v>15276.65</v>
      </c>
      <c r="D16" s="64">
        <v>15276.65</v>
      </c>
      <c r="E16" s="65">
        <v>0</v>
      </c>
      <c r="F16" s="31"/>
      <c r="G16" s="31"/>
    </row>
    <row r="17" spans="1:5" ht="18.75" customHeight="1">
      <c r="A17" s="44" t="s">
        <v>83</v>
      </c>
      <c r="B17" s="45" t="s">
        <v>84</v>
      </c>
      <c r="C17" s="67">
        <v>441296.41</v>
      </c>
      <c r="D17" s="64">
        <v>441296.41</v>
      </c>
      <c r="E17" s="65">
        <v>0</v>
      </c>
    </row>
    <row r="18" spans="1:7" ht="18.75" customHeight="1">
      <c r="A18" s="44" t="s">
        <v>85</v>
      </c>
      <c r="B18" s="45" t="s">
        <v>86</v>
      </c>
      <c r="C18" s="67">
        <v>441296.41</v>
      </c>
      <c r="D18" s="64">
        <v>441296.41</v>
      </c>
      <c r="E18" s="65">
        <v>0</v>
      </c>
      <c r="F18" s="31"/>
      <c r="G18" s="31"/>
    </row>
    <row r="19" spans="1:5" ht="18.75" customHeight="1">
      <c r="A19" s="44" t="s">
        <v>87</v>
      </c>
      <c r="B19" s="45" t="s">
        <v>88</v>
      </c>
      <c r="C19" s="67">
        <v>441296.41</v>
      </c>
      <c r="D19" s="64">
        <v>441296.41</v>
      </c>
      <c r="E19" s="65">
        <v>0</v>
      </c>
    </row>
    <row r="20" spans="1:5" ht="18.75" customHeight="1">
      <c r="A20" s="44" t="s">
        <v>89</v>
      </c>
      <c r="B20" s="45" t="s">
        <v>90</v>
      </c>
      <c r="C20" s="67">
        <v>401084.28</v>
      </c>
      <c r="D20" s="64">
        <v>401084.28</v>
      </c>
      <c r="E20" s="65">
        <v>0</v>
      </c>
    </row>
    <row r="21" spans="1:5" ht="18.75" customHeight="1">
      <c r="A21" s="44" t="s">
        <v>60</v>
      </c>
      <c r="B21" s="45" t="s">
        <v>91</v>
      </c>
      <c r="C21" s="67">
        <v>401084.28</v>
      </c>
      <c r="D21" s="64">
        <v>401084.28</v>
      </c>
      <c r="E21" s="65">
        <v>0</v>
      </c>
    </row>
    <row r="22" spans="1:5" ht="18.75" customHeight="1">
      <c r="A22" s="44" t="s">
        <v>92</v>
      </c>
      <c r="B22" s="45" t="s">
        <v>93</v>
      </c>
      <c r="C22" s="67">
        <v>401084.28</v>
      </c>
      <c r="D22" s="64">
        <v>401084.28</v>
      </c>
      <c r="E2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showZeros="0" workbookViewId="0" topLeftCell="A5">
      <selection activeCell="K23" sqref="K23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13.5" style="0" customWidth="1"/>
    <col min="7" max="255" width="9.16015625" style="0" customWidth="1"/>
  </cols>
  <sheetData>
    <row r="1" spans="1:6" ht="21" customHeight="1">
      <c r="A1" s="59"/>
      <c r="B1" s="59"/>
      <c r="C1" s="59"/>
      <c r="D1" s="59"/>
      <c r="E1" s="59"/>
      <c r="F1" s="59"/>
    </row>
    <row r="2" spans="1:6" ht="29.25" customHeight="1">
      <c r="A2" s="48" t="s">
        <v>103</v>
      </c>
      <c r="B2" s="48"/>
      <c r="C2" s="48"/>
      <c r="D2" s="48"/>
      <c r="E2" s="48"/>
      <c r="F2" s="60"/>
    </row>
    <row r="3" spans="1:6" ht="21" customHeight="1">
      <c r="A3" s="34" t="s">
        <v>39</v>
      </c>
      <c r="B3" s="31"/>
      <c r="C3" s="59"/>
      <c r="D3" s="59"/>
      <c r="E3" s="27" t="s">
        <v>12</v>
      </c>
      <c r="F3" s="59"/>
    </row>
    <row r="4" spans="1:6" ht="17.25" customHeight="1">
      <c r="A4" s="35" t="s">
        <v>104</v>
      </c>
      <c r="B4" s="36"/>
      <c r="C4" s="36" t="s">
        <v>105</v>
      </c>
      <c r="D4" s="37"/>
      <c r="E4" s="38"/>
      <c r="F4" s="59"/>
    </row>
    <row r="5" spans="1:6" ht="21" customHeight="1">
      <c r="A5" s="61" t="s">
        <v>50</v>
      </c>
      <c r="B5" s="40" t="s">
        <v>70</v>
      </c>
      <c r="C5" s="41" t="s">
        <v>41</v>
      </c>
      <c r="D5" s="41" t="s">
        <v>106</v>
      </c>
      <c r="E5" s="41" t="s">
        <v>107</v>
      </c>
      <c r="F5" s="59"/>
    </row>
    <row r="6" spans="1:6" ht="21" customHeight="1">
      <c r="A6" s="62" t="s">
        <v>57</v>
      </c>
      <c r="B6" s="62" t="s">
        <v>57</v>
      </c>
      <c r="C6" s="63">
        <v>1</v>
      </c>
      <c r="D6" s="63">
        <f>C6+1</f>
        <v>2</v>
      </c>
      <c r="E6" s="63">
        <f>D6+1</f>
        <v>3</v>
      </c>
      <c r="F6" s="59"/>
    </row>
    <row r="7" spans="1:7" ht="18.75" customHeight="1">
      <c r="A7" s="44"/>
      <c r="B7" s="44" t="s">
        <v>41</v>
      </c>
      <c r="C7" s="64">
        <v>8270332.5</v>
      </c>
      <c r="D7" s="64">
        <v>8134863.3</v>
      </c>
      <c r="E7" s="65">
        <v>135469.2</v>
      </c>
      <c r="F7" s="66"/>
      <c r="G7" s="9"/>
    </row>
    <row r="8" spans="1:7" ht="18.75" customHeight="1">
      <c r="A8" s="44" t="s">
        <v>108</v>
      </c>
      <c r="B8" s="44" t="s">
        <v>109</v>
      </c>
      <c r="C8" s="64">
        <v>8100300.3</v>
      </c>
      <c r="D8" s="64">
        <v>8100300.3</v>
      </c>
      <c r="E8" s="65">
        <v>0</v>
      </c>
      <c r="F8" s="31"/>
      <c r="G8" s="9"/>
    </row>
    <row r="9" spans="1:6" ht="18.75" customHeight="1">
      <c r="A9" s="44" t="s">
        <v>110</v>
      </c>
      <c r="B9" s="44" t="s">
        <v>111</v>
      </c>
      <c r="C9" s="64">
        <v>3399200</v>
      </c>
      <c r="D9" s="64">
        <v>3399200</v>
      </c>
      <c r="E9" s="65">
        <v>0</v>
      </c>
      <c r="F9" s="31"/>
    </row>
    <row r="10" spans="1:6" ht="18.75" customHeight="1">
      <c r="A10" s="44" t="s">
        <v>110</v>
      </c>
      <c r="B10" s="44" t="s">
        <v>112</v>
      </c>
      <c r="C10" s="64">
        <v>118800</v>
      </c>
      <c r="D10" s="64">
        <v>118800</v>
      </c>
      <c r="E10" s="65">
        <v>0</v>
      </c>
      <c r="F10" s="31"/>
    </row>
    <row r="11" spans="1:6" ht="18.75" customHeight="1">
      <c r="A11" s="44" t="s">
        <v>113</v>
      </c>
      <c r="B11" s="44" t="s">
        <v>114</v>
      </c>
      <c r="C11" s="64">
        <v>1835100</v>
      </c>
      <c r="D11" s="64">
        <v>1835100</v>
      </c>
      <c r="E11" s="65">
        <v>0</v>
      </c>
      <c r="F11" s="59"/>
    </row>
    <row r="12" spans="1:6" ht="18.75" customHeight="1">
      <c r="A12" s="44" t="s">
        <v>115</v>
      </c>
      <c r="B12" s="44" t="s">
        <v>116</v>
      </c>
      <c r="C12" s="64">
        <v>2544</v>
      </c>
      <c r="D12" s="64">
        <v>2544</v>
      </c>
      <c r="E12" s="65">
        <v>0</v>
      </c>
      <c r="F12" s="59"/>
    </row>
    <row r="13" spans="1:6" ht="18.75" customHeight="1">
      <c r="A13" s="44" t="s">
        <v>117</v>
      </c>
      <c r="B13" s="44" t="s">
        <v>118</v>
      </c>
      <c r="C13" s="64">
        <v>159600</v>
      </c>
      <c r="D13" s="64">
        <v>159600</v>
      </c>
      <c r="E13" s="65">
        <v>0</v>
      </c>
      <c r="F13" s="59"/>
    </row>
    <row r="14" spans="1:6" ht="18.75" customHeight="1">
      <c r="A14" s="44" t="s">
        <v>119</v>
      </c>
      <c r="B14" s="44" t="s">
        <v>120</v>
      </c>
      <c r="C14" s="64">
        <v>8640</v>
      </c>
      <c r="D14" s="64">
        <v>8640</v>
      </c>
      <c r="E14" s="65">
        <v>0</v>
      </c>
      <c r="F14" s="59"/>
    </row>
    <row r="15" spans="1:6" ht="18.75" customHeight="1">
      <c r="A15" s="44" t="s">
        <v>121</v>
      </c>
      <c r="B15" s="44" t="s">
        <v>122</v>
      </c>
      <c r="C15" s="64">
        <v>152925</v>
      </c>
      <c r="D15" s="64">
        <v>152925</v>
      </c>
      <c r="E15" s="65">
        <v>0</v>
      </c>
      <c r="F15" s="59"/>
    </row>
    <row r="16" spans="1:6" ht="18.75" customHeight="1">
      <c r="A16" s="44" t="s">
        <v>123</v>
      </c>
      <c r="B16" s="44" t="s">
        <v>124</v>
      </c>
      <c r="C16" s="64">
        <v>1064760</v>
      </c>
      <c r="D16" s="64">
        <v>1064760</v>
      </c>
      <c r="E16" s="65">
        <v>0</v>
      </c>
      <c r="F16" s="59"/>
    </row>
    <row r="17" spans="1:5" ht="18.75" customHeight="1">
      <c r="A17" s="44" t="s">
        <v>125</v>
      </c>
      <c r="B17" s="44" t="s">
        <v>126</v>
      </c>
      <c r="C17" s="64">
        <v>488852.64</v>
      </c>
      <c r="D17" s="64">
        <v>488852.64</v>
      </c>
      <c r="E17" s="65">
        <v>0</v>
      </c>
    </row>
    <row r="18" spans="1:6" ht="18.75" customHeight="1">
      <c r="A18" s="44" t="s">
        <v>127</v>
      </c>
      <c r="B18" s="44" t="s">
        <v>128</v>
      </c>
      <c r="C18" s="64">
        <v>227423.38</v>
      </c>
      <c r="D18" s="64">
        <v>227423.38</v>
      </c>
      <c r="E18" s="65">
        <v>0</v>
      </c>
      <c r="F18" s="59"/>
    </row>
    <row r="19" spans="1:5" ht="18.75" customHeight="1">
      <c r="A19" s="44" t="s">
        <v>129</v>
      </c>
      <c r="B19" s="44" t="s">
        <v>130</v>
      </c>
      <c r="C19" s="64">
        <v>213873.03</v>
      </c>
      <c r="D19" s="64">
        <v>213873.03</v>
      </c>
      <c r="E19" s="65">
        <v>0</v>
      </c>
    </row>
    <row r="20" spans="1:5" ht="18.75" customHeight="1">
      <c r="A20" s="44" t="s">
        <v>131</v>
      </c>
      <c r="B20" s="44" t="s">
        <v>132</v>
      </c>
      <c r="C20" s="64">
        <v>15276.65</v>
      </c>
      <c r="D20" s="64">
        <v>15276.65</v>
      </c>
      <c r="E20" s="65">
        <v>0</v>
      </c>
    </row>
    <row r="21" spans="1:5" ht="18.75" customHeight="1">
      <c r="A21" s="44" t="s">
        <v>133</v>
      </c>
      <c r="B21" s="44" t="s">
        <v>134</v>
      </c>
      <c r="C21" s="64">
        <v>12221.32</v>
      </c>
      <c r="D21" s="64">
        <v>12221.32</v>
      </c>
      <c r="E21" s="65">
        <v>0</v>
      </c>
    </row>
    <row r="22" spans="1:5" ht="18.75" customHeight="1">
      <c r="A22" s="44" t="s">
        <v>135</v>
      </c>
      <c r="B22" s="44" t="s">
        <v>136</v>
      </c>
      <c r="C22" s="64">
        <v>401084.28</v>
      </c>
      <c r="D22" s="64">
        <v>401084.28</v>
      </c>
      <c r="E22" s="65">
        <v>0</v>
      </c>
    </row>
    <row r="23" spans="1:5" ht="18.75" customHeight="1">
      <c r="A23" s="44" t="s">
        <v>137</v>
      </c>
      <c r="B23" s="44" t="s">
        <v>138</v>
      </c>
      <c r="C23" s="64">
        <v>135469.2</v>
      </c>
      <c r="D23" s="64">
        <v>0</v>
      </c>
      <c r="E23" s="65">
        <v>135469.2</v>
      </c>
    </row>
    <row r="24" spans="1:5" ht="18.75" customHeight="1">
      <c r="A24" s="44" t="s">
        <v>139</v>
      </c>
      <c r="B24" s="44" t="s">
        <v>140</v>
      </c>
      <c r="C24" s="64">
        <v>15840</v>
      </c>
      <c r="D24" s="64">
        <v>0</v>
      </c>
      <c r="E24" s="65">
        <v>15840</v>
      </c>
    </row>
    <row r="25" spans="1:5" ht="18.75" customHeight="1">
      <c r="A25" s="44" t="s">
        <v>141</v>
      </c>
      <c r="B25" s="44" t="s">
        <v>142</v>
      </c>
      <c r="C25" s="64">
        <v>57997.2</v>
      </c>
      <c r="D25" s="64">
        <v>0</v>
      </c>
      <c r="E25" s="65">
        <v>57997.2</v>
      </c>
    </row>
    <row r="26" spans="1:5" ht="18.75" customHeight="1">
      <c r="A26" s="44" t="s">
        <v>143</v>
      </c>
      <c r="B26" s="44" t="s">
        <v>144</v>
      </c>
      <c r="C26" s="64">
        <v>4032</v>
      </c>
      <c r="D26" s="64">
        <v>0</v>
      </c>
      <c r="E26" s="65">
        <v>4032</v>
      </c>
    </row>
    <row r="27" spans="1:5" ht="18.75" customHeight="1">
      <c r="A27" s="44" t="s">
        <v>145</v>
      </c>
      <c r="B27" s="44" t="s">
        <v>146</v>
      </c>
      <c r="C27" s="64">
        <v>2880</v>
      </c>
      <c r="D27" s="64">
        <v>0</v>
      </c>
      <c r="E27" s="65">
        <v>2880</v>
      </c>
    </row>
    <row r="28" spans="1:5" ht="18.75" customHeight="1">
      <c r="A28" s="44" t="s">
        <v>147</v>
      </c>
      <c r="B28" s="44" t="s">
        <v>148</v>
      </c>
      <c r="C28" s="64">
        <v>1920</v>
      </c>
      <c r="D28" s="64">
        <v>0</v>
      </c>
      <c r="E28" s="65">
        <v>1920</v>
      </c>
    </row>
    <row r="29" spans="1:5" ht="18.75" customHeight="1">
      <c r="A29" s="44" t="s">
        <v>149</v>
      </c>
      <c r="B29" s="44" t="s">
        <v>150</v>
      </c>
      <c r="C29" s="64">
        <v>52800</v>
      </c>
      <c r="D29" s="64">
        <v>0</v>
      </c>
      <c r="E29" s="65">
        <v>52800</v>
      </c>
    </row>
    <row r="30" spans="1:5" ht="18.75" customHeight="1">
      <c r="A30" s="44" t="s">
        <v>151</v>
      </c>
      <c r="B30" s="44" t="s">
        <v>152</v>
      </c>
      <c r="C30" s="64">
        <v>34563</v>
      </c>
      <c r="D30" s="64">
        <v>34563</v>
      </c>
      <c r="E30" s="65">
        <v>0</v>
      </c>
    </row>
    <row r="31" spans="1:5" ht="18.75" customHeight="1">
      <c r="A31" s="44" t="s">
        <v>153</v>
      </c>
      <c r="B31" s="44" t="s">
        <v>154</v>
      </c>
      <c r="C31" s="64">
        <v>33468</v>
      </c>
      <c r="D31" s="64">
        <v>33468</v>
      </c>
      <c r="E31" s="65">
        <v>0</v>
      </c>
    </row>
    <row r="32" spans="1:5" ht="18.75" customHeight="1">
      <c r="A32" s="44" t="s">
        <v>155</v>
      </c>
      <c r="B32" s="44" t="s">
        <v>156</v>
      </c>
      <c r="C32" s="64">
        <v>1095</v>
      </c>
      <c r="D32" s="64">
        <v>1095</v>
      </c>
      <c r="E32" s="65">
        <v>0</v>
      </c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47"/>
    </row>
    <row r="2" spans="1:7" ht="30" customHeight="1">
      <c r="A2" s="48" t="s">
        <v>157</v>
      </c>
      <c r="B2" s="48"/>
      <c r="C2" s="48"/>
      <c r="D2" s="49"/>
      <c r="E2" s="49"/>
      <c r="F2" s="49"/>
      <c r="G2" s="49"/>
    </row>
    <row r="3" spans="1:7" ht="18" customHeight="1">
      <c r="A3" s="50" t="s">
        <v>158</v>
      </c>
      <c r="B3" s="50"/>
      <c r="C3" s="50"/>
      <c r="G3" s="27" t="s">
        <v>12</v>
      </c>
    </row>
    <row r="4" spans="1:7" ht="31.5" customHeight="1">
      <c r="A4" s="51" t="s">
        <v>159</v>
      </c>
      <c r="B4" s="51" t="s">
        <v>160</v>
      </c>
      <c r="C4" s="51" t="s">
        <v>41</v>
      </c>
      <c r="D4" s="52" t="s">
        <v>161</v>
      </c>
      <c r="E4" s="51" t="s">
        <v>162</v>
      </c>
      <c r="F4" s="53" t="s">
        <v>163</v>
      </c>
      <c r="G4" s="51" t="s">
        <v>164</v>
      </c>
    </row>
    <row r="5" spans="1:7" ht="21.75" customHeight="1">
      <c r="A5" s="54" t="s">
        <v>57</v>
      </c>
      <c r="B5" s="54" t="s">
        <v>57</v>
      </c>
      <c r="C5" s="55">
        <v>1</v>
      </c>
      <c r="D5" s="56">
        <f>C5+1</f>
        <v>2</v>
      </c>
      <c r="E5" s="56">
        <f>D5+1</f>
        <v>3</v>
      </c>
      <c r="F5" s="56">
        <f>E5+1</f>
        <v>4</v>
      </c>
      <c r="G5" s="56">
        <f>F5+1</f>
        <v>5</v>
      </c>
    </row>
    <row r="6" spans="1:7" ht="22.5" customHeight="1">
      <c r="A6" s="6"/>
      <c r="B6" s="6"/>
      <c r="C6" s="57"/>
      <c r="D6" s="57"/>
      <c r="E6" s="57"/>
      <c r="F6" s="57"/>
      <c r="G6" s="58"/>
    </row>
    <row r="7" spans="1:7" ht="22.5" customHeight="1">
      <c r="A7" s="6"/>
      <c r="B7" s="6"/>
      <c r="C7" s="57"/>
      <c r="D7" s="57"/>
      <c r="E7" s="57"/>
      <c r="F7" s="57"/>
      <c r="G7" s="58"/>
    </row>
    <row r="8" spans="1:7" ht="22.5" customHeight="1">
      <c r="A8" s="6"/>
      <c r="B8" s="6"/>
      <c r="C8" s="57"/>
      <c r="D8" s="57"/>
      <c r="E8" s="57"/>
      <c r="F8" s="57"/>
      <c r="G8" s="58"/>
    </row>
    <row r="9" spans="1:7" ht="22.5" customHeight="1">
      <c r="A9" s="6"/>
      <c r="B9" s="6"/>
      <c r="C9" s="57"/>
      <c r="D9" s="57"/>
      <c r="E9" s="57"/>
      <c r="F9" s="57"/>
      <c r="G9" s="58"/>
    </row>
    <row r="10" spans="1:7" ht="22.5" customHeight="1">
      <c r="A10" s="6"/>
      <c r="B10" s="6"/>
      <c r="C10" s="57"/>
      <c r="D10" s="57"/>
      <c r="E10" s="57"/>
      <c r="F10" s="57"/>
      <c r="G10" s="58"/>
    </row>
    <row r="11" spans="1:7" ht="22.5" customHeight="1">
      <c r="A11" s="6"/>
      <c r="B11" s="6"/>
      <c r="C11" s="57"/>
      <c r="D11" s="57"/>
      <c r="E11" s="57"/>
      <c r="F11" s="57"/>
      <c r="G11" s="58"/>
    </row>
    <row r="12" spans="1:7" ht="22.5" customHeight="1">
      <c r="A12" s="6"/>
      <c r="B12" s="6"/>
      <c r="C12" s="57"/>
      <c r="D12" s="57"/>
      <c r="E12" s="57"/>
      <c r="F12" s="57"/>
      <c r="G12" s="58"/>
    </row>
    <row r="13" spans="1:7" ht="22.5" customHeight="1">
      <c r="A13" s="6"/>
      <c r="B13" s="6"/>
      <c r="C13" s="57"/>
      <c r="D13" s="57"/>
      <c r="E13" s="57"/>
      <c r="F13" s="57"/>
      <c r="G13" s="58"/>
    </row>
    <row r="14" spans="1:7" ht="22.5" customHeight="1">
      <c r="A14" s="6"/>
      <c r="B14" s="6"/>
      <c r="C14" s="57"/>
      <c r="D14" s="57"/>
      <c r="E14" s="57"/>
      <c r="F14" s="57"/>
      <c r="G14" s="58"/>
    </row>
    <row r="15" spans="1:7" ht="22.5" customHeight="1">
      <c r="A15" s="6"/>
      <c r="B15" s="6"/>
      <c r="C15" s="57"/>
      <c r="D15" s="57"/>
      <c r="E15" s="57"/>
      <c r="F15" s="57"/>
      <c r="G15" s="58"/>
    </row>
    <row r="16" spans="5:7" ht="12.75" customHeight="1">
      <c r="E16" s="9"/>
      <c r="G16" s="9"/>
    </row>
    <row r="17" spans="3:7" ht="12.75" customHeight="1">
      <c r="C17" s="9"/>
      <c r="E17" s="9"/>
      <c r="G17" s="9"/>
    </row>
    <row r="18" spans="3:7" ht="12.75" customHeight="1">
      <c r="C18" s="9"/>
      <c r="E18" s="9"/>
      <c r="G18" s="9"/>
    </row>
    <row r="19" spans="3:7" ht="12.75" customHeight="1">
      <c r="C19" s="9"/>
      <c r="G19" s="9"/>
    </row>
    <row r="20" spans="5:7" ht="12.75" customHeight="1">
      <c r="E20" s="9"/>
      <c r="G20" s="9"/>
    </row>
    <row r="24" ht="12.75" customHeight="1">
      <c r="D24" s="9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1"/>
      <c r="B1" s="31"/>
      <c r="C1" s="31"/>
      <c r="D1" s="31"/>
      <c r="E1" s="31"/>
      <c r="F1" s="31"/>
      <c r="G1" s="31"/>
    </row>
    <row r="2" spans="1:7" ht="29.25" customHeight="1">
      <c r="A2" s="32" t="s">
        <v>165</v>
      </c>
      <c r="B2" s="32"/>
      <c r="C2" s="32"/>
      <c r="D2" s="32"/>
      <c r="E2" s="32"/>
      <c r="F2" s="33"/>
      <c r="G2" s="33"/>
    </row>
    <row r="3" spans="1:7" ht="21" customHeight="1">
      <c r="A3" s="34" t="s">
        <v>158</v>
      </c>
      <c r="B3" s="31"/>
      <c r="C3" s="31"/>
      <c r="D3" s="31"/>
      <c r="E3" s="27" t="s">
        <v>12</v>
      </c>
      <c r="F3" s="31"/>
      <c r="G3" s="31"/>
    </row>
    <row r="4" spans="1:7" ht="17.25" customHeight="1">
      <c r="A4" s="35" t="s">
        <v>40</v>
      </c>
      <c r="B4" s="36"/>
      <c r="C4" s="36" t="s">
        <v>102</v>
      </c>
      <c r="D4" s="37"/>
      <c r="E4" s="38"/>
      <c r="F4" s="31"/>
      <c r="G4" s="31"/>
    </row>
    <row r="5" spans="1:7" ht="21" customHeight="1">
      <c r="A5" s="39" t="s">
        <v>50</v>
      </c>
      <c r="B5" s="40" t="s">
        <v>70</v>
      </c>
      <c r="C5" s="41" t="s">
        <v>41</v>
      </c>
      <c r="D5" s="41" t="s">
        <v>65</v>
      </c>
      <c r="E5" s="41" t="s">
        <v>66</v>
      </c>
      <c r="F5" s="31"/>
      <c r="G5" s="31"/>
    </row>
    <row r="6" spans="1:7" ht="21" customHeight="1">
      <c r="A6" s="42" t="s">
        <v>57</v>
      </c>
      <c r="B6" s="42" t="s">
        <v>57</v>
      </c>
      <c r="C6" s="43">
        <v>1</v>
      </c>
      <c r="D6" s="43">
        <f>C6+1</f>
        <v>2</v>
      </c>
      <c r="E6" s="43">
        <f>D6+1</f>
        <v>3</v>
      </c>
      <c r="F6" s="31"/>
      <c r="G6" s="31"/>
    </row>
    <row r="7" spans="1:7" ht="18.75" customHeight="1">
      <c r="A7" s="44"/>
      <c r="B7" s="45"/>
      <c r="C7" s="46"/>
      <c r="D7" s="46"/>
      <c r="E7" s="46"/>
      <c r="F7" s="31"/>
      <c r="G7" s="31"/>
    </row>
    <row r="8" spans="1:7" ht="18.75" customHeight="1">
      <c r="A8" s="44"/>
      <c r="B8" s="45"/>
      <c r="C8" s="46"/>
      <c r="D8" s="46"/>
      <c r="E8" s="46"/>
      <c r="F8" s="31"/>
      <c r="G8" s="31"/>
    </row>
    <row r="9" spans="1:7" ht="18.75" customHeight="1">
      <c r="A9" s="44"/>
      <c r="B9" s="45"/>
      <c r="C9" s="46"/>
      <c r="D9" s="46"/>
      <c r="E9" s="46"/>
      <c r="F9" s="31"/>
      <c r="G9" s="31"/>
    </row>
    <row r="10" spans="1:7" ht="18.75" customHeight="1">
      <c r="A10" s="44"/>
      <c r="B10" s="45"/>
      <c r="C10" s="46"/>
      <c r="D10" s="46"/>
      <c r="E10" s="46"/>
      <c r="F10" s="31"/>
      <c r="G10" s="31"/>
    </row>
    <row r="11" spans="1:7" ht="18.75" customHeight="1">
      <c r="A11" s="44"/>
      <c r="B11" s="45"/>
      <c r="C11" s="46"/>
      <c r="D11" s="46"/>
      <c r="E11" s="46"/>
      <c r="F11" s="31"/>
      <c r="G11" s="31"/>
    </row>
    <row r="12" spans="1:7" ht="18.75" customHeight="1">
      <c r="A12" s="44"/>
      <c r="B12" s="45"/>
      <c r="C12" s="46"/>
      <c r="D12" s="46"/>
      <c r="E12" s="46"/>
      <c r="F12" s="31"/>
      <c r="G12" s="31"/>
    </row>
    <row r="13" spans="1:7" ht="18.75" customHeight="1">
      <c r="A13" s="44"/>
      <c r="B13" s="45"/>
      <c r="C13" s="46"/>
      <c r="D13" s="46"/>
      <c r="E13" s="46"/>
      <c r="F13" s="31"/>
      <c r="G13" s="31"/>
    </row>
    <row r="14" spans="1:7" ht="18.75" customHeight="1">
      <c r="A14" s="44"/>
      <c r="B14" s="45"/>
      <c r="C14" s="46"/>
      <c r="D14" s="46"/>
      <c r="E14" s="46"/>
      <c r="F14" s="31"/>
      <c r="G14" s="31"/>
    </row>
    <row r="15" spans="1:7" ht="18.75" customHeight="1">
      <c r="A15" s="44"/>
      <c r="B15" s="45"/>
      <c r="C15" s="46"/>
      <c r="D15" s="46"/>
      <c r="E15" s="46"/>
      <c r="F15" s="31"/>
      <c r="G15" s="31"/>
    </row>
    <row r="16" spans="1:7" ht="18.75" customHeight="1">
      <c r="A16" s="44"/>
      <c r="B16" s="45"/>
      <c r="C16" s="46"/>
      <c r="D16" s="46"/>
      <c r="E16" s="46"/>
      <c r="F16" s="31"/>
      <c r="G16" s="31"/>
    </row>
    <row r="17" ht="21" customHeight="1"/>
    <row r="18" spans="1:7" ht="21" customHeight="1">
      <c r="A18" s="31"/>
      <c r="B18" s="31"/>
      <c r="C18" s="31"/>
      <c r="D18" s="31"/>
      <c r="E18" s="31"/>
      <c r="F18" s="31"/>
      <c r="G18" s="31"/>
    </row>
  </sheetData>
  <sheetProtection/>
  <printOptions horizontalCentered="1"/>
  <pageMargins left="0.3937007874015747" right="0.3937007874015747" top="0.5905511811023622" bottom="0.5905511811023622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2021-04-27T06:54:52Z</dcterms:created>
  <dcterms:modified xsi:type="dcterms:W3CDTF">2021-04-27T07:30:37Z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4AD88139341B45E29F1EEC327D47BDD0</vt:lpwstr>
  </property>
  <property fmtid="{D5CDD505-2E9C-101B-9397-08002B2CF9AE}" pid="4" name="KSOProductBuildV">
    <vt:lpwstr>2052-11.1.0.10356</vt:lpwstr>
  </property>
</Properties>
</file>