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<sst xmlns="http://schemas.openxmlformats.org/spreadsheetml/2006/main" count="327" uniqueCount="176">
  <si>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</si>
  <si>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</si>
  <si>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</si>
  <si>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</si>
  <si>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</si>
  <si>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</si>
  <si>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</si>
  <si>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南昌市新建区象山中心小学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</si>
  <si>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</si>
  <si>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</si>
  <si>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</si>
  <si>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</si>
  <si>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</si>
  <si>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</si>
  <si>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</si>
  <si>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</si>
  <si>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</si>
  <si>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</si>
  <si>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</si>
  <si>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</si>
  <si>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</si>
  <si>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</si>
  <si>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</si>
  <si>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</si>
  <si>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</si>
  <si>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</si>
  <si>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</si>
  <si>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</si>
  <si>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</si>
  <si>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</si>
  <si>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</si>
  <si>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</si>
  <si>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</si>
  <si>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</si>
  <si>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</si>
  <si>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</si>
  <si>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</si>
  <si>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</si>
  <si>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</si>
  <si>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填报单位：南昌市新建区象山中心小学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</si>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</sst>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171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172</v>
      </c>
      <c r="P5" s="30" t="s">
        <v>173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19660460.28</v>
      </c>
      <c r="D7" s="23">
        <v>18412810.28</v>
      </c>
      <c r="E7" s="23">
        <v>18412810.28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1247650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19660460.28</v>
      </c>
      <c r="D8" s="23">
        <v>18412810.28</v>
      </c>
      <c r="E8" s="23">
        <v>18412810.28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1247650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19660460.28</v>
      </c>
      <c r="D9" s="23">
        <v>18412810.28</v>
      </c>
      <c r="E9" s="23">
        <v>18412810.28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1247650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19660460.28</v>
      </c>
      <c r="D10" s="23">
        <v>18412810.28</v>
      </c>
      <c r="E10" s="23">
        <v>18412810.28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1247650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174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19660460.28</v>
      </c>
    </row>
    <row r="8" spans="1:5" ht="27.75" customHeight="1">
      <c r="A8" s="6" t="s">
        <v>59</v>
      </c>
      <c r="B8" s="7">
        <v>16764454.48</v>
      </c>
      <c r="E8" s="9"/>
    </row>
    <row r="9" spans="1:2" ht="27.75" customHeight="1">
      <c r="A9" s="6" t="s">
        <v>72</v>
      </c>
      <c r="B9" s="7">
        <v>1093736.23</v>
      </c>
    </row>
    <row r="10" spans="1:2" ht="27.75" customHeight="1">
      <c r="A10" s="6" t="s">
        <v>84</v>
      </c>
      <c r="B10" s="7">
        <v>954782.53</v>
      </c>
    </row>
    <row r="11" spans="1:2" ht="27.75" customHeight="1">
      <c r="A11" s="6" t="s">
        <v>90</v>
      </c>
      <c r="B11" s="7">
        <v>847487.04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18412810.28</v>
      </c>
      <c r="C7" s="8">
        <v>18412810.28</v>
      </c>
      <c r="D7" s="7">
        <v>0</v>
      </c>
    </row>
    <row r="8" spans="1:4" ht="27.75" customHeight="1">
      <c r="A8" s="6" t="s">
        <v>59</v>
      </c>
      <c r="B8" s="7">
        <v>15516804.48</v>
      </c>
      <c r="C8" s="8">
        <v>15516804.48</v>
      </c>
      <c r="D8" s="7">
        <v>0</v>
      </c>
    </row>
    <row r="9" spans="1:4" ht="27.75" customHeight="1">
      <c r="A9" s="6" t="s">
        <v>72</v>
      </c>
      <c r="B9" s="7">
        <v>1093736.23</v>
      </c>
      <c r="C9" s="8">
        <v>1093736.23</v>
      </c>
      <c r="D9" s="7">
        <v>0</v>
      </c>
    </row>
    <row r="10" spans="1:4" ht="27.75" customHeight="1">
      <c r="A10" s="6" t="s">
        <v>84</v>
      </c>
      <c r="B10" s="7">
        <v>954782.53</v>
      </c>
      <c r="C10" s="8">
        <v>954782.53</v>
      </c>
      <c r="D10" s="7">
        <v>0</v>
      </c>
    </row>
    <row r="11" spans="1:4" ht="27.75" customHeight="1">
      <c r="A11" s="6" t="s">
        <v>90</v>
      </c>
      <c r="B11" s="7">
        <v>847487.04</v>
      </c>
      <c r="C11" s="8">
        <v>847487.04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G8" sqref="G8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填报单位：南昌市新建区象山中心小学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19660460.28</v>
      </c>
      <c r="C6" s="90" t="str">
        <f>'支出-2'!A7</f>
        <v>合计</v>
      </c>
      <c r="D6" s="65">
        <f>'支出-2'!B7</f>
        <v>19660460.28</v>
      </c>
    </row>
    <row r="7" spans="1:4" ht="17.25" customHeight="1">
      <c r="A7" s="78" t="s">
        <v>19</v>
      </c>
      <c r="B7" s="77">
        <f>'收入'!E7</f>
        <v>18412810.28</v>
      </c>
      <c r="C7" s="91" t="str">
        <f>'支出-2'!A8</f>
        <v>教育支出</v>
      </c>
      <c r="D7" s="65">
        <f>'支出-2'!B8</f>
        <v>16764454.48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1093736.23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954782.53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847487.04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1247650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20908110.28</v>
      </c>
      <c r="C49" s="81" t="s">
        <v>29</v>
      </c>
      <c r="D49" s="80">
        <f>'支出-2'!B7</f>
        <v>19660460.28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1247650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20908110.28</v>
      </c>
      <c r="C54" s="81" t="s">
        <v>36</v>
      </c>
      <c r="D54" s="80">
        <f>SUM(D49,D50)</f>
        <v>20908110.28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19660460.28</v>
      </c>
      <c r="D7" s="23">
        <v>18412810.28</v>
      </c>
      <c r="E7" s="23">
        <v>18412810.28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1247650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19660460.28</v>
      </c>
      <c r="D8" s="23">
        <v>18412810.28</v>
      </c>
      <c r="E8" s="23">
        <v>18412810.28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1247650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19660460.28</v>
      </c>
      <c r="D9" s="23">
        <v>18412810.28</v>
      </c>
      <c r="E9" s="23">
        <v>18412810.28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1247650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19660460.28</v>
      </c>
      <c r="D10" s="23">
        <v>18412810.28</v>
      </c>
      <c r="E10" s="23">
        <v>18412810.28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1247650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19660460.28</v>
      </c>
      <c r="D7" s="64">
        <v>19660460.28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16764454.48</v>
      </c>
      <c r="D8" s="64">
        <v>16764454.48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16764454.48</v>
      </c>
      <c r="D9" s="64">
        <v>16764454.48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16764454.48</v>
      </c>
      <c r="D10" s="64">
        <v>16764454.48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1093736.23</v>
      </c>
      <c r="D11" s="64">
        <v>1093736.23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1035489.92</v>
      </c>
      <c r="D12" s="64">
        <v>1035489.92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1035489.92</v>
      </c>
      <c r="D13" s="64">
        <v>1035489.92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58246.31</v>
      </c>
      <c r="D14" s="64">
        <v>58246.31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32359.06</v>
      </c>
      <c r="D15" s="64">
        <v>32359.06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25887.25</v>
      </c>
      <c r="D16" s="64">
        <v>25887.25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954782.53</v>
      </c>
      <c r="D17" s="64">
        <v>954782.53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954782.53</v>
      </c>
      <c r="D18" s="64">
        <v>954782.53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954782.53</v>
      </c>
      <c r="D19" s="64">
        <v>954782.53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847487.04</v>
      </c>
      <c r="D20" s="64">
        <v>847487.04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847487.04</v>
      </c>
      <c r="D21" s="64">
        <v>847487.04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847487.04</v>
      </c>
      <c r="D22" s="64">
        <v>847487.04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填报单位：南昌市新建区象山中心小学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18412810.28</v>
      </c>
      <c r="C6" s="75" t="s">
        <v>98</v>
      </c>
      <c r="D6" s="76">
        <f>'财拨'!B7</f>
        <v>18412810.28</v>
      </c>
      <c r="E6" s="76">
        <f>'财拨'!C7</f>
        <v>18412810.28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18412810.28</v>
      </c>
      <c r="C7" s="75" t="str">
        <f>'财拨'!A8</f>
        <v>教育支出</v>
      </c>
      <c r="D7" s="76">
        <f>'财拨'!B8</f>
        <v>15516804.48</v>
      </c>
      <c r="E7" s="76">
        <f>'财拨'!C8</f>
        <v>15516804.48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1093736.23</v>
      </c>
      <c r="E8" s="76">
        <f>'财拨'!C9</f>
        <v>1093736.23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954782.53</v>
      </c>
      <c r="E9" s="76">
        <f>'财拨'!C10</f>
        <v>954782.53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847487.04</v>
      </c>
      <c r="E10" s="76">
        <f>'财拨'!C11</f>
        <v>847487.04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18412810.28</v>
      </c>
      <c r="C54" s="81" t="s">
        <v>36</v>
      </c>
      <c r="D54" s="76">
        <f>'财拨'!B7+'财拨(结转)'!B7</f>
        <v>18412810.28</v>
      </c>
      <c r="E54" s="76">
        <f>'财拨'!C7+'财拨(结转)'!C7</f>
        <v>18412810.28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18412810.28</v>
      </c>
      <c r="D7" s="64">
        <v>18412810.28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15516804.48</v>
      </c>
      <c r="D8" s="64">
        <v>15516804.48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15516804.48</v>
      </c>
      <c r="D9" s="64">
        <v>15516804.48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15516804.48</v>
      </c>
      <c r="D10" s="64">
        <v>15516804.48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1093736.23</v>
      </c>
      <c r="D11" s="64">
        <v>1093736.23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1035489.92</v>
      </c>
      <c r="D12" s="64">
        <v>1035489.92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1035489.92</v>
      </c>
      <c r="D13" s="64">
        <v>1035489.92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58246.31</v>
      </c>
      <c r="D14" s="64">
        <v>58246.31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25887.25</v>
      </c>
      <c r="D15" s="64">
        <v>25887.25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32359.06</v>
      </c>
      <c r="D16" s="64">
        <v>32359.06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954782.53</v>
      </c>
      <c r="D17" s="64">
        <v>954782.53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954782.53</v>
      </c>
      <c r="D18" s="64">
        <v>954782.53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954782.53</v>
      </c>
      <c r="D19" s="64">
        <v>954782.53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847487.04</v>
      </c>
      <c r="D20" s="64">
        <v>847487.04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847487.04</v>
      </c>
      <c r="D21" s="64">
        <v>847487.04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847487.04</v>
      </c>
      <c r="D22" s="64">
        <v>847487.04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tabSelected="1" workbookViewId="0" topLeftCell="A5">
      <selection activeCell="L13" sqref="L1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103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18412810.28</v>
      </c>
      <c r="D7" s="64">
        <v>17784101.8</v>
      </c>
      <c r="E7" s="65">
        <v>628708.48</v>
      </c>
      <c r="F7" s="66"/>
      <c r="G7" s="9"/>
    </row>
    <row r="8" spans="1:7" ht="18.75" customHeight="1">
      <c r="A8" s="44" t="s">
        <v>108</v>
      </c>
      <c r="B8" s="44" t="s">
        <v>109</v>
      </c>
      <c r="C8" s="64">
        <v>17716397.8</v>
      </c>
      <c r="D8" s="64">
        <v>17716397.8</v>
      </c>
      <c r="E8" s="65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4">
        <v>230340</v>
      </c>
      <c r="D9" s="64">
        <v>230340</v>
      </c>
      <c r="E9" s="65">
        <v>0</v>
      </c>
      <c r="F9" s="31"/>
    </row>
    <row r="10" spans="1:6" ht="18.75" customHeight="1">
      <c r="A10" s="44" t="s">
        <v>110</v>
      </c>
      <c r="B10" s="44" t="s">
        <v>112</v>
      </c>
      <c r="C10" s="64">
        <v>7758000</v>
      </c>
      <c r="D10" s="64">
        <v>7758000</v>
      </c>
      <c r="E10" s="65">
        <v>0</v>
      </c>
      <c r="F10" s="31"/>
    </row>
    <row r="11" spans="1:6" ht="18.75" customHeight="1">
      <c r="A11" s="44" t="s">
        <v>113</v>
      </c>
      <c r="B11" s="44" t="s">
        <v>114</v>
      </c>
      <c r="C11" s="64">
        <v>3603984</v>
      </c>
      <c r="D11" s="64">
        <v>3603984</v>
      </c>
      <c r="E11" s="65">
        <v>0</v>
      </c>
      <c r="F11" s="59"/>
    </row>
    <row r="12" spans="1:6" ht="18.75" customHeight="1">
      <c r="A12" s="44" t="s">
        <v>115</v>
      </c>
      <c r="B12" s="44" t="s">
        <v>116</v>
      </c>
      <c r="C12" s="64">
        <v>4056</v>
      </c>
      <c r="D12" s="64">
        <v>4056</v>
      </c>
      <c r="E12" s="65">
        <v>0</v>
      </c>
      <c r="F12" s="59"/>
    </row>
    <row r="13" spans="1:6" ht="18.75" customHeight="1">
      <c r="A13" s="44" t="s">
        <v>117</v>
      </c>
      <c r="B13" s="44" t="s">
        <v>118</v>
      </c>
      <c r="C13" s="64">
        <v>331800</v>
      </c>
      <c r="D13" s="64">
        <v>331800</v>
      </c>
      <c r="E13" s="65">
        <v>0</v>
      </c>
      <c r="F13" s="59"/>
    </row>
    <row r="14" spans="1:6" ht="18.75" customHeight="1">
      <c r="A14" s="44" t="s">
        <v>119</v>
      </c>
      <c r="B14" s="44" t="s">
        <v>120</v>
      </c>
      <c r="C14" s="64">
        <v>28440</v>
      </c>
      <c r="D14" s="64">
        <v>28440</v>
      </c>
      <c r="E14" s="65">
        <v>0</v>
      </c>
      <c r="F14" s="59"/>
    </row>
    <row r="15" spans="1:6" ht="18.75" customHeight="1">
      <c r="A15" s="44" t="s">
        <v>121</v>
      </c>
      <c r="B15" s="44" t="s">
        <v>122</v>
      </c>
      <c r="C15" s="64">
        <v>300332</v>
      </c>
      <c r="D15" s="64">
        <v>300332</v>
      </c>
      <c r="E15" s="65">
        <v>0</v>
      </c>
      <c r="F15" s="59"/>
    </row>
    <row r="16" spans="1:6" ht="18.75" customHeight="1">
      <c r="A16" s="44" t="s">
        <v>123</v>
      </c>
      <c r="B16" s="44" t="s">
        <v>124</v>
      </c>
      <c r="C16" s="64">
        <v>2563440</v>
      </c>
      <c r="D16" s="64">
        <v>2563440</v>
      </c>
      <c r="E16" s="65">
        <v>0</v>
      </c>
      <c r="F16" s="59"/>
    </row>
    <row r="17" spans="1:5" ht="18.75" customHeight="1">
      <c r="A17" s="44" t="s">
        <v>125</v>
      </c>
      <c r="B17" s="44" t="s">
        <v>126</v>
      </c>
      <c r="C17" s="64">
        <v>1035489.92</v>
      </c>
      <c r="D17" s="64">
        <v>1035489.92</v>
      </c>
      <c r="E17" s="65">
        <v>0</v>
      </c>
    </row>
    <row r="18" spans="1:6" ht="18.75" customHeight="1">
      <c r="A18" s="44" t="s">
        <v>127</v>
      </c>
      <c r="B18" s="44" t="s">
        <v>128</v>
      </c>
      <c r="C18" s="64">
        <v>501755.69</v>
      </c>
      <c r="D18" s="64">
        <v>501755.69</v>
      </c>
      <c r="E18" s="65">
        <v>0</v>
      </c>
      <c r="F18" s="59"/>
    </row>
    <row r="19" spans="1:5" ht="18.75" customHeight="1">
      <c r="A19" s="44" t="s">
        <v>129</v>
      </c>
      <c r="B19" s="44" t="s">
        <v>130</v>
      </c>
      <c r="C19" s="64">
        <v>453026.84</v>
      </c>
      <c r="D19" s="64">
        <v>453026.84</v>
      </c>
      <c r="E19" s="65">
        <v>0</v>
      </c>
    </row>
    <row r="20" spans="1:5" ht="18.75" customHeight="1">
      <c r="A20" s="44" t="s">
        <v>131</v>
      </c>
      <c r="B20" s="44" t="s">
        <v>132</v>
      </c>
      <c r="C20" s="64">
        <v>32359.06</v>
      </c>
      <c r="D20" s="64">
        <v>32359.06</v>
      </c>
      <c r="E20" s="65">
        <v>0</v>
      </c>
    </row>
    <row r="21" spans="1:5" ht="18.75" customHeight="1">
      <c r="A21" s="44" t="s">
        <v>133</v>
      </c>
      <c r="B21" s="44" t="s">
        <v>134</v>
      </c>
      <c r="C21" s="64">
        <v>25887.25</v>
      </c>
      <c r="D21" s="64">
        <v>25887.25</v>
      </c>
      <c r="E21" s="65">
        <v>0</v>
      </c>
    </row>
    <row r="22" spans="1:5" ht="18.75" customHeight="1">
      <c r="A22" s="44" t="s">
        <v>135</v>
      </c>
      <c r="B22" s="44" t="s">
        <v>136</v>
      </c>
      <c r="C22" s="64">
        <v>847487.04</v>
      </c>
      <c r="D22" s="64">
        <v>847487.04</v>
      </c>
      <c r="E22" s="65">
        <v>0</v>
      </c>
    </row>
    <row r="23" spans="1:5" ht="18.75" customHeight="1">
      <c r="A23" s="44" t="s">
        <v>137</v>
      </c>
      <c r="B23" s="44" t="s">
        <v>138</v>
      </c>
      <c r="C23" s="64">
        <v>628708.48</v>
      </c>
      <c r="D23" s="64">
        <v>0</v>
      </c>
      <c r="E23" s="65">
        <v>628708.48</v>
      </c>
    </row>
    <row r="24" spans="1:5" ht="18.75" customHeight="1">
      <c r="A24" s="44" t="s">
        <v>139</v>
      </c>
      <c r="B24" s="44" t="s">
        <v>140</v>
      </c>
      <c r="C24" s="64">
        <v>100000</v>
      </c>
      <c r="D24" s="64">
        <v>0</v>
      </c>
      <c r="E24" s="65">
        <v>100000</v>
      </c>
    </row>
    <row r="25" spans="1:5" ht="18.75" customHeight="1">
      <c r="A25" s="44" t="s">
        <v>141</v>
      </c>
      <c r="B25" s="44" t="s">
        <v>142</v>
      </c>
      <c r="C25" s="64">
        <v>41760</v>
      </c>
      <c r="D25" s="64">
        <v>0</v>
      </c>
      <c r="E25" s="65">
        <v>41760</v>
      </c>
    </row>
    <row r="26" spans="1:5" ht="18.75" customHeight="1">
      <c r="A26" s="44" t="s">
        <v>143</v>
      </c>
      <c r="B26" s="44" t="s">
        <v>144</v>
      </c>
      <c r="C26" s="64">
        <v>123348.48</v>
      </c>
      <c r="D26" s="64">
        <v>0</v>
      </c>
      <c r="E26" s="65">
        <v>123348.48</v>
      </c>
    </row>
    <row r="27" spans="1:5" ht="18.75" customHeight="1">
      <c r="A27" s="44" t="s">
        <v>145</v>
      </c>
      <c r="B27" s="44" t="s">
        <v>146</v>
      </c>
      <c r="C27" s="64">
        <v>9600</v>
      </c>
      <c r="D27" s="64">
        <v>0</v>
      </c>
      <c r="E27" s="65">
        <v>9600</v>
      </c>
    </row>
    <row r="28" spans="1:5" ht="18.75" customHeight="1">
      <c r="A28" s="44" t="s">
        <v>147</v>
      </c>
      <c r="B28" s="44" t="s">
        <v>148</v>
      </c>
      <c r="C28" s="64">
        <v>8880</v>
      </c>
      <c r="D28" s="64">
        <v>0</v>
      </c>
      <c r="E28" s="65">
        <v>8880</v>
      </c>
    </row>
    <row r="29" spans="1:5" ht="18.75" customHeight="1">
      <c r="A29" s="44" t="s">
        <v>149</v>
      </c>
      <c r="B29" s="44" t="s">
        <v>150</v>
      </c>
      <c r="C29" s="64">
        <v>5920</v>
      </c>
      <c r="D29" s="64">
        <v>0</v>
      </c>
      <c r="E29" s="65">
        <v>5920</v>
      </c>
    </row>
    <row r="30" spans="1:5" ht="18.75" customHeight="1">
      <c r="A30" s="44" t="s">
        <v>151</v>
      </c>
      <c r="B30" s="44" t="s">
        <v>152</v>
      </c>
      <c r="C30" s="64">
        <v>139200</v>
      </c>
      <c r="D30" s="64">
        <v>0</v>
      </c>
      <c r="E30" s="65">
        <v>139200</v>
      </c>
    </row>
    <row r="31" spans="1:5" ht="18.75" customHeight="1">
      <c r="A31" s="44" t="s">
        <v>153</v>
      </c>
      <c r="B31" s="44" t="s">
        <v>154</v>
      </c>
      <c r="C31" s="64">
        <v>200000</v>
      </c>
      <c r="D31" s="64">
        <v>0</v>
      </c>
      <c r="E31" s="65">
        <v>200000</v>
      </c>
    </row>
    <row r="32" spans="1:5" ht="18.75" customHeight="1">
      <c r="A32" s="44" t="s">
        <v>155</v>
      </c>
      <c r="B32" s="44" t="s">
        <v>156</v>
      </c>
      <c r="C32" s="64">
        <v>67704</v>
      </c>
      <c r="D32" s="64">
        <v>67704</v>
      </c>
      <c r="E32" s="65">
        <v>0</v>
      </c>
    </row>
    <row r="33" spans="1:5" ht="18.75" customHeight="1">
      <c r="A33" s="44" t="s">
        <v>157</v>
      </c>
      <c r="B33" s="44" t="s">
        <v>158</v>
      </c>
      <c r="C33" s="64">
        <v>66504</v>
      </c>
      <c r="D33" s="64">
        <v>66504</v>
      </c>
      <c r="E33" s="65">
        <v>0</v>
      </c>
    </row>
    <row r="34" spans="1:5" ht="18.75" customHeight="1">
      <c r="A34" s="44" t="s">
        <v>159</v>
      </c>
      <c r="B34" s="44" t="s">
        <v>160</v>
      </c>
      <c r="C34" s="64">
        <v>1200</v>
      </c>
      <c r="D34" s="64">
        <v>1200</v>
      </c>
      <c r="E34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161</v>
      </c>
      <c r="B2" s="48"/>
      <c r="C2" s="48"/>
      <c r="D2" s="49"/>
      <c r="E2" s="49"/>
      <c r="F2" s="49"/>
      <c r="G2" s="49"/>
    </row>
    <row r="3" spans="1:7" ht="18" customHeight="1">
      <c r="A3" s="50" t="s">
        <v>162</v>
      </c>
      <c r="B3" s="50"/>
      <c r="C3" s="50"/>
      <c r="G3" s="27" t="s">
        <v>12</v>
      </c>
    </row>
    <row r="4" spans="1:7" ht="31.5" customHeight="1">
      <c r="A4" s="51" t="s">
        <v>163</v>
      </c>
      <c r="B4" s="51" t="s">
        <v>164</v>
      </c>
      <c r="C4" s="51" t="s">
        <v>41</v>
      </c>
      <c r="D4" s="52" t="s">
        <v>165</v>
      </c>
      <c r="E4" s="51" t="s">
        <v>166</v>
      </c>
      <c r="F4" s="53" t="s">
        <v>167</v>
      </c>
      <c r="G4" s="51" t="s">
        <v>168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169</v>
      </c>
      <c r="B2" s="32"/>
      <c r="C2" s="32"/>
      <c r="D2" s="32"/>
      <c r="E2" s="32"/>
      <c r="F2" s="33"/>
      <c r="G2" s="33"/>
    </row>
    <row r="3" spans="1:7" ht="21" customHeight="1">
      <c r="A3" s="34" t="s">
        <v>162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2021-04-27T08:41:00Z</dcterms:created>
  <dcterms:modified xsi:type="dcterms:W3CDTF">2021-04-27T08:51:10Z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0650CE02E68842E59F0CC6425A0308F7</vt:lpwstr>
  </property>
  <property fmtid="{D5CDD505-2E9C-101B-9397-08002B2CF9AE}" pid="4" name="KSOProductBuildV">
    <vt:lpwstr>2052-11.1.0.10356</vt:lpwstr>
  </property>
</Properties>
</file>