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农村集中失能半失能" sheetId="3" r:id="rId1"/>
    <sheet name="农村分散失能半失能" sheetId="5" r:id="rId2"/>
    <sheet name="城镇集中失能半失能" sheetId="6" r:id="rId3"/>
    <sheet name="城镇分散失能半失能" sheetId="7" r:id="rId4"/>
    <sheet name="汇总表" sheetId="8" r:id="rId5"/>
  </sheets>
  <definedNames>
    <definedName name="_xlnm._FilterDatabase" localSheetId="0" hidden="1">农村集中失能半失能!$A$1:$I$10</definedName>
    <definedName name="_xlnm._FilterDatabase" localSheetId="1" hidden="1">农村分散失能半失能!$A$1:$I$17</definedName>
    <definedName name="_xlnm._FilterDatabase" localSheetId="3" hidden="1">城镇分散失能半失能!$A$1:$I$29</definedName>
    <definedName name="_xlnm._FilterDatabase" localSheetId="2" hidden="1">城镇集中失能半失能!#REF!</definedName>
  </definedNames>
  <calcPr calcId="144525"/>
</workbook>
</file>

<file path=xl/sharedStrings.xml><?xml version="1.0" encoding="utf-8"?>
<sst xmlns="http://schemas.openxmlformats.org/spreadsheetml/2006/main" count="363" uniqueCount="133">
  <si>
    <t>新建区农村集中失能半失能特困名单</t>
  </si>
  <si>
    <t>序号</t>
  </si>
  <si>
    <t>乡镇</t>
  </si>
  <si>
    <t>姓名</t>
  </si>
  <si>
    <t>享受
人口</t>
  </si>
  <si>
    <t>金额</t>
  </si>
  <si>
    <t>护理金额</t>
  </si>
  <si>
    <t>地址</t>
  </si>
  <si>
    <t>供养方式</t>
  </si>
  <si>
    <t>户籍类别</t>
  </si>
  <si>
    <t>联圩</t>
  </si>
  <si>
    <t>熊三礼</t>
  </si>
  <si>
    <t>敬老院</t>
  </si>
  <si>
    <t>集中</t>
  </si>
  <si>
    <t>农村</t>
  </si>
  <si>
    <t>张学伯</t>
  </si>
  <si>
    <t>陈玲花</t>
  </si>
  <si>
    <t>石岗</t>
  </si>
  <si>
    <t>邹高爱</t>
  </si>
  <si>
    <t>松湖</t>
  </si>
  <si>
    <t>危英长</t>
  </si>
  <si>
    <t>刘长青</t>
  </si>
  <si>
    <t>昌邑</t>
  </si>
  <si>
    <t>李瑞连</t>
  </si>
  <si>
    <t>程西君</t>
  </si>
  <si>
    <t>东岸村</t>
  </si>
  <si>
    <t>新建区农村分散失能半失能特困名单</t>
  </si>
  <si>
    <t>大塘</t>
  </si>
  <si>
    <t>熊中菊</t>
  </si>
  <si>
    <t>观前村</t>
  </si>
  <si>
    <t>分散</t>
  </si>
  <si>
    <t>万火英</t>
  </si>
  <si>
    <t>水产场</t>
  </si>
  <si>
    <t>陈玉华</t>
  </si>
  <si>
    <t>万家村</t>
  </si>
  <si>
    <t>万件苟</t>
  </si>
  <si>
    <t>石埠</t>
  </si>
  <si>
    <t>任作柱</t>
  </si>
  <si>
    <t>璜源村</t>
  </si>
  <si>
    <t>毛益仁</t>
  </si>
  <si>
    <t>钱洲村</t>
  </si>
  <si>
    <t>余志华</t>
  </si>
  <si>
    <t>仙亭村</t>
  </si>
  <si>
    <t>西山</t>
  </si>
  <si>
    <t>熊贵贤</t>
  </si>
  <si>
    <t>英山村</t>
  </si>
  <si>
    <t>象山</t>
  </si>
  <si>
    <t>魏相根</t>
  </si>
  <si>
    <t>熊光荣</t>
  </si>
  <si>
    <t>永丰村</t>
  </si>
  <si>
    <t>余浪珍</t>
  </si>
  <si>
    <t xml:space="preserve">农村 </t>
  </si>
  <si>
    <t>余金花</t>
  </si>
  <si>
    <t>潢坊村</t>
  </si>
  <si>
    <t>张国基</t>
  </si>
  <si>
    <t>大喜村</t>
  </si>
  <si>
    <t>李啟运</t>
  </si>
  <si>
    <t>竹洲村</t>
  </si>
  <si>
    <t>望城</t>
  </si>
  <si>
    <t>程茂谱</t>
  </si>
  <si>
    <t>青西村</t>
  </si>
  <si>
    <t>新建区城镇特困集中失能半失能名单</t>
  </si>
  <si>
    <t>家庭成员</t>
  </si>
  <si>
    <t>月享受</t>
  </si>
  <si>
    <t>详细通讯地址</t>
  </si>
  <si>
    <t>李大眼</t>
  </si>
  <si>
    <t>城镇</t>
  </si>
  <si>
    <t>闵君宏</t>
  </si>
  <si>
    <t>熊木兰</t>
  </si>
  <si>
    <t>夏国汉</t>
  </si>
  <si>
    <t>袁立华</t>
  </si>
  <si>
    <t>余凡珍</t>
  </si>
  <si>
    <t>新建区城镇特困分散失能半失能</t>
  </si>
  <si>
    <t>李铁妹</t>
  </si>
  <si>
    <t>新丰村</t>
  </si>
  <si>
    <t>长凌</t>
  </si>
  <si>
    <t>郭老港</t>
  </si>
  <si>
    <t>华山村</t>
  </si>
  <si>
    <t>郭小宝</t>
  </si>
  <si>
    <t>郭小午</t>
  </si>
  <si>
    <t>长堎</t>
  </si>
  <si>
    <t>党恩英</t>
  </si>
  <si>
    <t>自强路社区</t>
  </si>
  <si>
    <t>党恩红</t>
  </si>
  <si>
    <t>刘凤华</t>
  </si>
  <si>
    <t>党恩民</t>
  </si>
  <si>
    <t>党恩军</t>
  </si>
  <si>
    <t>党恩兵</t>
  </si>
  <si>
    <t>党恩兰</t>
  </si>
  <si>
    <t>党恩芳</t>
  </si>
  <si>
    <t>党恩超</t>
  </si>
  <si>
    <t>党关爱</t>
  </si>
  <si>
    <t>党恩忠</t>
  </si>
  <si>
    <t>党恩珍</t>
  </si>
  <si>
    <t>党恩花</t>
  </si>
  <si>
    <t>党恩珊</t>
  </si>
  <si>
    <t>党恩丽</t>
  </si>
  <si>
    <t>党恩娇</t>
  </si>
  <si>
    <t>党关怀</t>
  </si>
  <si>
    <t>党关护</t>
  </si>
  <si>
    <t>程香娥</t>
  </si>
  <si>
    <t>党恩光</t>
  </si>
  <si>
    <t>杨启民</t>
  </si>
  <si>
    <t>刘杏生</t>
  </si>
  <si>
    <t>新建区2023年6月份特困供养失能半失能和集中供养自理对象照料护理资金下拨表</t>
  </si>
  <si>
    <t>分散特困供养</t>
  </si>
  <si>
    <t>集中特困供养</t>
  </si>
  <si>
    <t>合计</t>
  </si>
  <si>
    <t>备注</t>
  </si>
  <si>
    <t>农村分散供养</t>
  </si>
  <si>
    <t>城镇分散供养</t>
  </si>
  <si>
    <t>农村集中供养</t>
  </si>
  <si>
    <t>城市集中供养</t>
  </si>
  <si>
    <t>失能人数</t>
  </si>
  <si>
    <t>金额(元)</t>
  </si>
  <si>
    <t>半失能人数</t>
  </si>
  <si>
    <t>自理人数</t>
  </si>
  <si>
    <t>人数</t>
  </si>
  <si>
    <t>松湖镇</t>
  </si>
  <si>
    <t>石岗镇</t>
  </si>
  <si>
    <t>西山镇</t>
  </si>
  <si>
    <t>石埠镇</t>
  </si>
  <si>
    <t>望城镇</t>
  </si>
  <si>
    <t>长堎镇</t>
  </si>
  <si>
    <t>溪霞镇</t>
  </si>
  <si>
    <t>象山镇</t>
  </si>
  <si>
    <t>联圩镇</t>
  </si>
  <si>
    <t>昌邑乡</t>
  </si>
  <si>
    <t>金桥乡</t>
  </si>
  <si>
    <t>大塘坪乡</t>
  </si>
  <si>
    <t>铁河乡</t>
  </si>
  <si>
    <t>南矶乡</t>
  </si>
  <si>
    <t>工业园区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</si>
</sst>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39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1"/>
      <name val="仿宋_GB2312"/>
      <charset val="134"/>
    </font>
    <font>
      <sz val="9"/>
      <name val="宋体"/>
      <charset val="134"/>
    </font>
    <font>
      <sz val="11"/>
      <color indexed="8"/>
      <name val="仿宋_GB2312"/>
      <charset val="134"/>
    </font>
    <font>
      <sz val="12"/>
      <color indexed="8"/>
      <name val="仿宋_GB2312"/>
      <charset val="134"/>
    </font>
    <font>
      <sz val="10"/>
      <name val="宋体"/>
      <charset val="134"/>
      <scheme val="major"/>
    </font>
    <font>
      <sz val="10"/>
      <color indexed="8"/>
      <name val="宋体"/>
      <charset val="134"/>
      <scheme val="major"/>
    </font>
    <font>
      <sz val="10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name val="宋体"/>
      <charset val="134"/>
    </font>
    <font>
      <b/>
      <sz val="14"/>
      <color indexed="8"/>
      <name val="仿宋"/>
      <charset val="134"/>
    </font>
    <font>
      <sz val="14"/>
      <color indexed="8"/>
      <name val="仿宋"/>
      <charset val="134"/>
    </font>
    <font>
      <sz val="12"/>
      <color indexed="8"/>
      <name val="宋体"/>
      <charset val="134"/>
      <scheme val="major"/>
    </font>
    <font>
      <sz val="12"/>
      <name val="宋体"/>
      <charset val="134"/>
      <scheme val="maj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3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8" borderId="13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0" fillId="12" borderId="16" applyNumberFormat="0" applyAlignment="0" applyProtection="0">
      <alignment vertical="center"/>
    </xf>
    <xf numFmtId="0" fontId="31" fillId="12" borderId="12" applyNumberFormat="0" applyAlignment="0" applyProtection="0">
      <alignment vertical="center"/>
    </xf>
    <xf numFmtId="0" fontId="32" fillId="13" borderId="17" applyNumberForma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3" fillId="0" borderId="0">
      <alignment vertical="center"/>
    </xf>
    <xf numFmtId="0" fontId="34" fillId="0" borderId="19" applyNumberFormat="0" applyFill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18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3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0" borderId="0"/>
    <xf numFmtId="0" fontId="37" fillId="0" borderId="0"/>
    <xf numFmtId="0" fontId="0" fillId="0" borderId="0">
      <alignment vertical="center"/>
    </xf>
    <xf numFmtId="0" fontId="3" fillId="0" borderId="0">
      <alignment vertical="center"/>
    </xf>
  </cellStyleXfs>
  <cellXfs count="6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67" applyFont="1" applyFill="1" applyBorder="1" applyAlignment="1">
      <alignment horizontal="center" vertical="center"/>
    </xf>
    <xf numFmtId="0" fontId="5" fillId="0" borderId="1" xfId="67" applyFont="1" applyFill="1" applyBorder="1" applyAlignment="1">
      <alignment horizontal="center" vertical="center"/>
    </xf>
    <xf numFmtId="0" fontId="6" fillId="0" borderId="1" xfId="67" applyFont="1" applyFill="1" applyBorder="1" applyAlignment="1">
      <alignment horizontal="center" vertical="center"/>
    </xf>
    <xf numFmtId="176" fontId="6" fillId="0" borderId="1" xfId="67" applyNumberFormat="1" applyFont="1" applyFill="1" applyBorder="1" applyAlignment="1">
      <alignment horizontal="center" vertical="center" wrapText="1"/>
    </xf>
    <xf numFmtId="0" fontId="7" fillId="0" borderId="7" xfId="67" applyFont="1" applyFill="1" applyBorder="1" applyAlignment="1">
      <alignment horizontal="center" vertical="center" wrapText="1"/>
    </xf>
    <xf numFmtId="0" fontId="6" fillId="0" borderId="7" xfId="67" applyFont="1" applyFill="1" applyBorder="1" applyAlignment="1">
      <alignment horizontal="center" vertical="center"/>
    </xf>
    <xf numFmtId="0" fontId="8" fillId="0" borderId="1" xfId="67" applyFont="1" applyFill="1" applyBorder="1" applyAlignment="1">
      <alignment horizontal="center" vertical="center"/>
    </xf>
    <xf numFmtId="0" fontId="9" fillId="0" borderId="1" xfId="94" applyFont="1" applyFill="1" applyBorder="1" applyAlignment="1">
      <alignment horizontal="center" vertical="center"/>
    </xf>
    <xf numFmtId="0" fontId="9" fillId="0" borderId="1" xfId="94" applyFont="1" applyFill="1" applyBorder="1" applyAlignment="1">
      <alignment horizontal="center" vertical="center" wrapText="1"/>
    </xf>
    <xf numFmtId="0" fontId="8" fillId="0" borderId="1" xfId="94" applyFont="1" applyFill="1" applyBorder="1" applyAlignment="1">
      <alignment horizontal="center" vertical="center"/>
    </xf>
    <xf numFmtId="0" fontId="9" fillId="0" borderId="1" xfId="67" applyFont="1" applyFill="1" applyBorder="1" applyAlignment="1">
      <alignment horizontal="center" vertical="center" wrapText="1"/>
    </xf>
    <xf numFmtId="0" fontId="8" fillId="0" borderId="1" xfId="94" applyFont="1" applyFill="1" applyBorder="1" applyAlignment="1">
      <alignment horizontal="center" vertical="center" wrapText="1"/>
    </xf>
    <xf numFmtId="0" fontId="9" fillId="0" borderId="1" xfId="67" applyFont="1" applyFill="1" applyBorder="1" applyAlignment="1">
      <alignment horizontal="center" vertical="center"/>
    </xf>
    <xf numFmtId="0" fontId="10" fillId="0" borderId="1" xfId="67" applyFont="1" applyFill="1" applyBorder="1" applyAlignment="1">
      <alignment horizontal="center" vertical="center"/>
    </xf>
    <xf numFmtId="0" fontId="11" fillId="0" borderId="1" xfId="67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2" fillId="0" borderId="1" xfId="67" applyFont="1" applyFill="1" applyBorder="1" applyAlignment="1">
      <alignment horizontal="center" vertical="center"/>
    </xf>
    <xf numFmtId="0" fontId="4" fillId="0" borderId="0" xfId="67" applyFont="1" applyFill="1" applyAlignment="1">
      <alignment horizontal="center" vertical="center"/>
    </xf>
    <xf numFmtId="49" fontId="8" fillId="0" borderId="1" xfId="67" applyNumberFormat="1" applyFont="1" applyFill="1" applyBorder="1" applyAlignment="1">
      <alignment horizontal="center" vertical="center" wrapText="1"/>
    </xf>
    <xf numFmtId="49" fontId="8" fillId="0" borderId="1" xfId="94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4" fillId="0" borderId="1" xfId="67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68" applyFill="1" applyAlignment="1">
      <alignment horizontal="center" vertical="center"/>
    </xf>
    <xf numFmtId="49" fontId="13" fillId="0" borderId="7" xfId="68" applyNumberFormat="1" applyFont="1" applyFill="1" applyBorder="1" applyAlignment="1">
      <alignment horizontal="center" vertical="center"/>
    </xf>
    <xf numFmtId="0" fontId="3" fillId="0" borderId="1" xfId="68" applyFill="1" applyBorder="1" applyAlignment="1">
      <alignment horizontal="center" vertical="center"/>
    </xf>
    <xf numFmtId="0" fontId="14" fillId="0" borderId="1" xfId="68" applyFont="1" applyFill="1" applyBorder="1" applyAlignment="1">
      <alignment horizontal="center" vertical="center"/>
    </xf>
    <xf numFmtId="176" fontId="14" fillId="0" borderId="1" xfId="68" applyNumberFormat="1" applyFont="1" applyFill="1" applyBorder="1" applyAlignment="1">
      <alignment horizontal="center" vertical="center" wrapText="1"/>
    </xf>
    <xf numFmtId="0" fontId="14" fillId="0" borderId="7" xfId="68" applyFont="1" applyFill="1" applyBorder="1" applyAlignment="1">
      <alignment horizontal="center" vertical="center" wrapText="1"/>
    </xf>
    <xf numFmtId="0" fontId="15" fillId="0" borderId="1" xfId="68" applyFont="1" applyFill="1" applyBorder="1" applyAlignment="1">
      <alignment horizontal="center" vertical="center"/>
    </xf>
    <xf numFmtId="0" fontId="16" fillId="0" borderId="1" xfId="68" applyFont="1" applyFill="1" applyBorder="1" applyAlignment="1">
      <alignment horizontal="center" vertical="center"/>
    </xf>
    <xf numFmtId="49" fontId="16" fillId="0" borderId="1" xfId="68" applyNumberFormat="1" applyFont="1" applyFill="1" applyBorder="1" applyAlignment="1">
      <alignment horizontal="center" vertical="center" wrapText="1"/>
    </xf>
    <xf numFmtId="0" fontId="15" fillId="0" borderId="1" xfId="68" applyFont="1" applyFill="1" applyBorder="1" applyAlignment="1">
      <alignment horizontal="center" vertical="center" wrapText="1"/>
    </xf>
    <xf numFmtId="0" fontId="15" fillId="0" borderId="1" xfId="66" applyFont="1" applyFill="1" applyBorder="1" applyAlignment="1">
      <alignment horizontal="center" vertical="center" wrapText="1"/>
    </xf>
    <xf numFmtId="0" fontId="15" fillId="0" borderId="1" xfId="75" applyFont="1" applyFill="1" applyBorder="1" applyAlignment="1">
      <alignment horizontal="center" vertical="center"/>
    </xf>
    <xf numFmtId="0" fontId="15" fillId="0" borderId="1" xfId="63" applyFont="1" applyFill="1" applyBorder="1" applyAlignment="1">
      <alignment horizontal="center" vertical="center" wrapText="1"/>
    </xf>
    <xf numFmtId="0" fontId="15" fillId="0" borderId="1" xfId="63" applyFont="1" applyFill="1" applyBorder="1" applyAlignment="1">
      <alignment horizontal="center" vertical="center"/>
    </xf>
    <xf numFmtId="176" fontId="15" fillId="0" borderId="1" xfId="68" applyNumberFormat="1" applyFont="1" applyFill="1" applyBorder="1" applyAlignment="1">
      <alignment horizontal="center" vertical="center" wrapText="1"/>
    </xf>
    <xf numFmtId="49" fontId="15" fillId="0" borderId="1" xfId="9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6" fillId="0" borderId="1" xfId="68" applyFont="1" applyFill="1" applyBorder="1" applyAlignment="1">
      <alignment horizontal="center" vertical="center" wrapText="1"/>
    </xf>
    <xf numFmtId="0" fontId="14" fillId="0" borderId="7" xfId="68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1" xfId="67" applyFont="1" applyFill="1" applyBorder="1" applyAlignment="1">
      <alignment horizontal="center" vertical="center"/>
    </xf>
  </cellXfs>
  <cellStyles count="105">
    <cellStyle name="常规" xfId="0" builtinId="0"/>
    <cellStyle name="货币[0]" xfId="1" builtinId="7"/>
    <cellStyle name="常规_Sheet1_97" xfId="2"/>
    <cellStyle name="20% - 强调文字颜色 3" xfId="3" builtinId="38"/>
    <cellStyle name="输入" xfId="4" builtinId="20"/>
    <cellStyle name="货币" xfId="5" builtinId="4"/>
    <cellStyle name="常规_Sheet1_17" xfId="6"/>
    <cellStyle name="千位分隔[0]" xfId="7" builtinId="6"/>
    <cellStyle name="差" xfId="8" builtinId="27"/>
    <cellStyle name="常规_Sheet1_55" xfId="9"/>
    <cellStyle name="千位分隔" xfId="10" builtinId="3"/>
    <cellStyle name="常规 2 10 2_新建经开区特困人员审批名单" xfId="11"/>
    <cellStyle name="40% - 强调文字颜色 3" xfId="12" builtinId="39"/>
    <cellStyle name="常规_Sheet1_13" xfId="13"/>
    <cellStyle name="60% - 强调文字颜色 3" xfId="14" builtinId="40"/>
    <cellStyle name="超链接" xfId="15" builtinId="8"/>
    <cellStyle name="百分比" xfId="16" builtinId="5"/>
    <cellStyle name="已访问的超链接" xfId="17" builtinId="9"/>
    <cellStyle name="注释" xfId="18" builtinId="10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常规_石岗镇残疾人两项补贴2016发放记录表" xfId="35"/>
    <cellStyle name="常规_Sheet1_19" xfId="36"/>
    <cellStyle name="汇总" xfId="37" builtinId="25"/>
    <cellStyle name="好" xfId="38" builtinId="26"/>
    <cellStyle name="适中" xfId="39" builtinId="28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常规 54" xfId="47"/>
    <cellStyle name="强调文字颜色 4" xfId="48" builtinId="41"/>
    <cellStyle name="20% - 强调文字颜色 4" xfId="49" builtinId="42"/>
    <cellStyle name="40% - 强调文字颜色 4" xfId="50" builtinId="43"/>
    <cellStyle name="常规_Sheet1_189" xfId="51"/>
    <cellStyle name="强调文字颜色 5" xfId="52" builtinId="45"/>
    <cellStyle name="40% - 强调文字颜色 5" xfId="53" builtinId="47"/>
    <cellStyle name="60% - 强调文字颜色 5" xfId="54" builtinId="48"/>
    <cellStyle name="常规_Sheet1_101" xfId="55"/>
    <cellStyle name="强调文字颜色 6" xfId="56" builtinId="49"/>
    <cellStyle name="常规_Sheet1_63" xfId="57"/>
    <cellStyle name="40% - 强调文字颜色 6" xfId="58" builtinId="51"/>
    <cellStyle name="60% - 强调文字颜色 6" xfId="59" builtinId="52"/>
    <cellStyle name="常规_Sheet1" xfId="60"/>
    <cellStyle name="常规_Sheet1_73" xfId="61"/>
    <cellStyle name="常规 58" xfId="62"/>
    <cellStyle name="常规 63" xfId="63"/>
    <cellStyle name="常规 59" xfId="64"/>
    <cellStyle name="常规 62" xfId="65"/>
    <cellStyle name="常规 57" xfId="66"/>
    <cellStyle name="常规 2 10 2" xfId="67"/>
    <cellStyle name="常规 70" xfId="68"/>
    <cellStyle name="常规_Sheet1_3" xfId="69"/>
    <cellStyle name="常规_Sheet1_85" xfId="70"/>
    <cellStyle name="常规_Sheet1_31" xfId="71"/>
    <cellStyle name="常规_Sheet1_61" xfId="72"/>
    <cellStyle name="常规_Sheet1_79" xfId="73"/>
    <cellStyle name="常规_Sheet1_41" xfId="74"/>
    <cellStyle name="常规 61" xfId="75"/>
    <cellStyle name="常规_Sheet1_81" xfId="76"/>
    <cellStyle name="常规_Sheet1_87" xfId="77"/>
    <cellStyle name="常规_Sheet1_57" xfId="78"/>
    <cellStyle name="常规_Sheet1_103" xfId="79"/>
    <cellStyle name="常规 258" xfId="80"/>
    <cellStyle name="常规_Sheet1_59" xfId="81"/>
    <cellStyle name="常规_Sheet1_77" xfId="82"/>
    <cellStyle name="常规_Sheet1_37 3" xfId="83"/>
    <cellStyle name="常规_Sheet1_75" xfId="84"/>
    <cellStyle name="常规 2 10 5" xfId="85"/>
    <cellStyle name="常规 68" xfId="86"/>
    <cellStyle name="常规 66" xfId="87"/>
    <cellStyle name="常规 57_新建经开区特困人员审批名单" xfId="88"/>
    <cellStyle name="常规 67" xfId="89"/>
    <cellStyle name="常规_Sheet1_复件 (3) 审计重点对象情况表 2" xfId="90"/>
    <cellStyle name="常规 2 13 2" xfId="91"/>
    <cellStyle name="常规_Sheet1_27" xfId="92"/>
    <cellStyle name="常规_Sheet1_109" xfId="93"/>
    <cellStyle name="常规 2 10" xfId="94"/>
    <cellStyle name="常规_Sheet1_15" xfId="95"/>
    <cellStyle name="常规_Sheet1_83" xfId="96"/>
    <cellStyle name="常规_Sheet1_51" xfId="97"/>
    <cellStyle name="常规_Sheet1_67" xfId="98"/>
    <cellStyle name="常规_Sheet1_47" xfId="99"/>
    <cellStyle name="常规_Sheet1_25" xfId="100"/>
    <cellStyle name="常规 2" xfId="101"/>
    <cellStyle name="常规_溪霞镇五保数据迁移模板1_溪霞镇五保台账" xfId="102"/>
    <cellStyle name="常规 2 19" xfId="103"/>
    <cellStyle name="常规_Sheet1_9" xfId="10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28575</xdr:rowOff>
    </xdr:to>
    <xdr:sp>
      <xdr:nvSpPr>
        <xdr:cNvPr id="2" name="Line 2"/>
        <xdr:cNvSpPr/>
      </xdr:nvSpPr>
      <xdr:spPr>
        <a:xfrm>
          <a:off x="6172200" y="771525"/>
          <a:ext cx="0" cy="285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3" name="Line 3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4" name="Line 4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47625</xdr:rowOff>
    </xdr:to>
    <xdr:sp>
      <xdr:nvSpPr>
        <xdr:cNvPr id="5" name="Line 5"/>
        <xdr:cNvSpPr/>
      </xdr:nvSpPr>
      <xdr:spPr>
        <a:xfrm>
          <a:off x="6172200" y="771525"/>
          <a:ext cx="0" cy="476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6" name="Line 6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22</xdr:col>
      <xdr:colOff>0</xdr:colOff>
      <xdr:row>3</xdr:row>
      <xdr:rowOff>412750</xdr:rowOff>
    </xdr:from>
    <xdr:to>
      <xdr:col>22</xdr:col>
      <xdr:colOff>0</xdr:colOff>
      <xdr:row>4</xdr:row>
      <xdr:rowOff>37465</xdr:rowOff>
    </xdr:to>
    <xdr:sp>
      <xdr:nvSpPr>
        <xdr:cNvPr id="7" name="Line 7"/>
        <xdr:cNvSpPr/>
      </xdr:nvSpPr>
      <xdr:spPr>
        <a:xfrm>
          <a:off x="15097125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23</xdr:col>
      <xdr:colOff>0</xdr:colOff>
      <xdr:row>3</xdr:row>
      <xdr:rowOff>412750</xdr:rowOff>
    </xdr:from>
    <xdr:to>
      <xdr:col>23</xdr:col>
      <xdr:colOff>0</xdr:colOff>
      <xdr:row>4</xdr:row>
      <xdr:rowOff>37465</xdr:rowOff>
    </xdr:to>
    <xdr:sp>
      <xdr:nvSpPr>
        <xdr:cNvPr id="8" name="Line 8"/>
        <xdr:cNvSpPr/>
      </xdr:nvSpPr>
      <xdr:spPr>
        <a:xfrm>
          <a:off x="15782925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9" name="Line 19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10" name="Line 23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28575</xdr:rowOff>
    </xdr:to>
    <xdr:sp>
      <xdr:nvSpPr>
        <xdr:cNvPr id="11" name="Line 26"/>
        <xdr:cNvSpPr/>
      </xdr:nvSpPr>
      <xdr:spPr>
        <a:xfrm>
          <a:off x="6172200" y="771525"/>
          <a:ext cx="0" cy="285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12" name="Line 27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13" name="Line 28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47625</xdr:rowOff>
    </xdr:to>
    <xdr:sp>
      <xdr:nvSpPr>
        <xdr:cNvPr id="14" name="Line 29"/>
        <xdr:cNvSpPr/>
      </xdr:nvSpPr>
      <xdr:spPr>
        <a:xfrm>
          <a:off x="6172200" y="771525"/>
          <a:ext cx="0" cy="476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15" name="Line 30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22</xdr:col>
      <xdr:colOff>0</xdr:colOff>
      <xdr:row>3</xdr:row>
      <xdr:rowOff>412750</xdr:rowOff>
    </xdr:from>
    <xdr:to>
      <xdr:col>22</xdr:col>
      <xdr:colOff>0</xdr:colOff>
      <xdr:row>4</xdr:row>
      <xdr:rowOff>37465</xdr:rowOff>
    </xdr:to>
    <xdr:sp>
      <xdr:nvSpPr>
        <xdr:cNvPr id="16" name="Line 31"/>
        <xdr:cNvSpPr/>
      </xdr:nvSpPr>
      <xdr:spPr>
        <a:xfrm>
          <a:off x="15097125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23</xdr:col>
      <xdr:colOff>0</xdr:colOff>
      <xdr:row>3</xdr:row>
      <xdr:rowOff>412750</xdr:rowOff>
    </xdr:from>
    <xdr:to>
      <xdr:col>23</xdr:col>
      <xdr:colOff>0</xdr:colOff>
      <xdr:row>4</xdr:row>
      <xdr:rowOff>37465</xdr:rowOff>
    </xdr:to>
    <xdr:sp>
      <xdr:nvSpPr>
        <xdr:cNvPr id="17" name="Line 32"/>
        <xdr:cNvSpPr/>
      </xdr:nvSpPr>
      <xdr:spPr>
        <a:xfrm>
          <a:off x="15782925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18" name="Line 43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19" name="Line 47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20" name="Line 73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21" name="Line 75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22" name="Line 77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23" name="Line 79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28575</xdr:rowOff>
    </xdr:to>
    <xdr:sp>
      <xdr:nvSpPr>
        <xdr:cNvPr id="24" name="Line 82"/>
        <xdr:cNvSpPr/>
      </xdr:nvSpPr>
      <xdr:spPr>
        <a:xfrm>
          <a:off x="6172200" y="771525"/>
          <a:ext cx="0" cy="285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25" name="Line 83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26" name="Line 84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47625</xdr:rowOff>
    </xdr:to>
    <xdr:sp>
      <xdr:nvSpPr>
        <xdr:cNvPr id="27" name="Line 85"/>
        <xdr:cNvSpPr/>
      </xdr:nvSpPr>
      <xdr:spPr>
        <a:xfrm>
          <a:off x="6172200" y="771525"/>
          <a:ext cx="0" cy="476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28" name="Line 86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22</xdr:col>
      <xdr:colOff>0</xdr:colOff>
      <xdr:row>3</xdr:row>
      <xdr:rowOff>412750</xdr:rowOff>
    </xdr:from>
    <xdr:to>
      <xdr:col>22</xdr:col>
      <xdr:colOff>0</xdr:colOff>
      <xdr:row>4</xdr:row>
      <xdr:rowOff>37465</xdr:rowOff>
    </xdr:to>
    <xdr:sp>
      <xdr:nvSpPr>
        <xdr:cNvPr id="29" name="Line 87"/>
        <xdr:cNvSpPr/>
      </xdr:nvSpPr>
      <xdr:spPr>
        <a:xfrm>
          <a:off x="15097125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23</xdr:col>
      <xdr:colOff>0</xdr:colOff>
      <xdr:row>3</xdr:row>
      <xdr:rowOff>412750</xdr:rowOff>
    </xdr:from>
    <xdr:to>
      <xdr:col>23</xdr:col>
      <xdr:colOff>0</xdr:colOff>
      <xdr:row>4</xdr:row>
      <xdr:rowOff>37465</xdr:rowOff>
    </xdr:to>
    <xdr:sp>
      <xdr:nvSpPr>
        <xdr:cNvPr id="30" name="Line 88"/>
        <xdr:cNvSpPr/>
      </xdr:nvSpPr>
      <xdr:spPr>
        <a:xfrm>
          <a:off x="15782925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31" name="Line 99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32" name="Line 103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28575</xdr:rowOff>
    </xdr:to>
    <xdr:sp>
      <xdr:nvSpPr>
        <xdr:cNvPr id="33" name="Line 106"/>
        <xdr:cNvSpPr/>
      </xdr:nvSpPr>
      <xdr:spPr>
        <a:xfrm>
          <a:off x="6172200" y="771525"/>
          <a:ext cx="0" cy="285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34" name="Line 107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35" name="Line 108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47625</xdr:rowOff>
    </xdr:to>
    <xdr:sp>
      <xdr:nvSpPr>
        <xdr:cNvPr id="36" name="Line 109"/>
        <xdr:cNvSpPr/>
      </xdr:nvSpPr>
      <xdr:spPr>
        <a:xfrm>
          <a:off x="6172200" y="771525"/>
          <a:ext cx="0" cy="476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37" name="Line 110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22</xdr:col>
      <xdr:colOff>0</xdr:colOff>
      <xdr:row>3</xdr:row>
      <xdr:rowOff>412750</xdr:rowOff>
    </xdr:from>
    <xdr:to>
      <xdr:col>22</xdr:col>
      <xdr:colOff>0</xdr:colOff>
      <xdr:row>4</xdr:row>
      <xdr:rowOff>37465</xdr:rowOff>
    </xdr:to>
    <xdr:sp>
      <xdr:nvSpPr>
        <xdr:cNvPr id="38" name="Line 111"/>
        <xdr:cNvSpPr/>
      </xdr:nvSpPr>
      <xdr:spPr>
        <a:xfrm>
          <a:off x="15097125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23</xdr:col>
      <xdr:colOff>0</xdr:colOff>
      <xdr:row>3</xdr:row>
      <xdr:rowOff>412750</xdr:rowOff>
    </xdr:from>
    <xdr:to>
      <xdr:col>23</xdr:col>
      <xdr:colOff>0</xdr:colOff>
      <xdr:row>4</xdr:row>
      <xdr:rowOff>37465</xdr:rowOff>
    </xdr:to>
    <xdr:sp>
      <xdr:nvSpPr>
        <xdr:cNvPr id="39" name="Line 112"/>
        <xdr:cNvSpPr/>
      </xdr:nvSpPr>
      <xdr:spPr>
        <a:xfrm>
          <a:off x="15782925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40" name="Line 123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41" name="Line 127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42" name="Line 153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43" name="Line 155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44" name="Line 157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45" name="Line 159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tabSelected="1" workbookViewId="0">
      <selection activeCell="K8" sqref="K8"/>
    </sheetView>
  </sheetViews>
  <sheetFormatPr defaultColWidth="9" defaultRowHeight="13.5"/>
  <cols>
    <col min="1" max="16384" width="9" style="39"/>
  </cols>
  <sheetData>
    <row r="1" s="39" customFormat="1" ht="33" customHeight="1" spans="1:9">
      <c r="A1" s="40"/>
      <c r="B1" s="41" t="s">
        <v>0</v>
      </c>
      <c r="C1" s="41"/>
      <c r="D1" s="41"/>
      <c r="E1" s="41"/>
      <c r="F1" s="41"/>
      <c r="G1" s="41"/>
      <c r="H1" s="40"/>
      <c r="I1" s="40"/>
    </row>
    <row r="2" s="39" customFormat="1" ht="37.5" spans="1:9">
      <c r="A2" s="42" t="s">
        <v>1</v>
      </c>
      <c r="B2" s="59" t="s">
        <v>2</v>
      </c>
      <c r="C2" s="43" t="s">
        <v>3</v>
      </c>
      <c r="D2" s="44" t="s">
        <v>4</v>
      </c>
      <c r="E2" s="44" t="s">
        <v>5</v>
      </c>
      <c r="F2" s="45" t="s">
        <v>6</v>
      </c>
      <c r="G2" s="43" t="s">
        <v>7</v>
      </c>
      <c r="H2" s="44" t="s">
        <v>8</v>
      </c>
      <c r="I2" s="44" t="s">
        <v>9</v>
      </c>
    </row>
    <row r="3" s="39" customFormat="1" ht="20.25" customHeight="1" spans="1:9">
      <c r="A3" s="47">
        <v>1</v>
      </c>
      <c r="B3" s="46" t="s">
        <v>10</v>
      </c>
      <c r="C3" s="48" t="s">
        <v>11</v>
      </c>
      <c r="D3" s="46">
        <v>1</v>
      </c>
      <c r="E3" s="46">
        <v>1190</v>
      </c>
      <c r="F3" s="49">
        <v>370</v>
      </c>
      <c r="G3" s="49" t="s">
        <v>12</v>
      </c>
      <c r="H3" s="46" t="s">
        <v>13</v>
      </c>
      <c r="I3" s="46" t="s">
        <v>14</v>
      </c>
    </row>
    <row r="4" s="39" customFormat="1" ht="20.25" customHeight="1" spans="1:9">
      <c r="A4" s="47">
        <v>2</v>
      </c>
      <c r="B4" s="46" t="s">
        <v>10</v>
      </c>
      <c r="C4" s="48" t="s">
        <v>15</v>
      </c>
      <c r="D4" s="46">
        <v>1</v>
      </c>
      <c r="E4" s="46">
        <v>1190</v>
      </c>
      <c r="F4" s="49">
        <v>370</v>
      </c>
      <c r="G4" s="46" t="s">
        <v>12</v>
      </c>
      <c r="H4" s="46" t="s">
        <v>13</v>
      </c>
      <c r="I4" s="46" t="s">
        <v>14</v>
      </c>
    </row>
    <row r="5" s="39" customFormat="1" ht="20.25" customHeight="1" spans="1:9">
      <c r="A5" s="47">
        <v>3</v>
      </c>
      <c r="B5" s="47" t="s">
        <v>10</v>
      </c>
      <c r="C5" s="49" t="s">
        <v>16</v>
      </c>
      <c r="D5" s="47">
        <v>1</v>
      </c>
      <c r="E5" s="46">
        <v>1190</v>
      </c>
      <c r="F5" s="47">
        <v>1480</v>
      </c>
      <c r="G5" s="46" t="s">
        <v>12</v>
      </c>
      <c r="H5" s="47" t="s">
        <v>13</v>
      </c>
      <c r="I5" s="46" t="s">
        <v>14</v>
      </c>
    </row>
    <row r="6" s="39" customFormat="1" ht="20.25" customHeight="1" spans="1:9">
      <c r="A6" s="47">
        <v>4</v>
      </c>
      <c r="B6" s="46" t="s">
        <v>17</v>
      </c>
      <c r="C6" s="46" t="s">
        <v>18</v>
      </c>
      <c r="D6" s="46">
        <v>1</v>
      </c>
      <c r="E6" s="46">
        <v>1190</v>
      </c>
      <c r="F6" s="46">
        <v>1480</v>
      </c>
      <c r="G6" s="46" t="s">
        <v>12</v>
      </c>
      <c r="H6" s="46" t="s">
        <v>13</v>
      </c>
      <c r="I6" s="46" t="s">
        <v>14</v>
      </c>
    </row>
    <row r="7" s="39" customFormat="1" ht="20.25" customHeight="1" spans="1:9">
      <c r="A7" s="47">
        <v>5</v>
      </c>
      <c r="B7" s="46" t="s">
        <v>19</v>
      </c>
      <c r="C7" s="46" t="s">
        <v>20</v>
      </c>
      <c r="D7" s="46">
        <v>1</v>
      </c>
      <c r="E7" s="46">
        <v>1190</v>
      </c>
      <c r="F7" s="46">
        <v>1480</v>
      </c>
      <c r="G7" s="46" t="s">
        <v>12</v>
      </c>
      <c r="H7" s="46" t="s">
        <v>13</v>
      </c>
      <c r="I7" s="46" t="s">
        <v>14</v>
      </c>
    </row>
    <row r="8" s="39" customFormat="1" ht="20.25" customHeight="1" spans="1:9">
      <c r="A8" s="47">
        <v>6</v>
      </c>
      <c r="B8" s="56" t="s">
        <v>19</v>
      </c>
      <c r="C8" s="56" t="s">
        <v>21</v>
      </c>
      <c r="D8" s="56">
        <v>1</v>
      </c>
      <c r="E8" s="46">
        <v>1190</v>
      </c>
      <c r="F8" s="56">
        <v>370</v>
      </c>
      <c r="G8" s="56" t="s">
        <v>12</v>
      </c>
      <c r="H8" s="38" t="s">
        <v>13</v>
      </c>
      <c r="I8" s="46" t="s">
        <v>14</v>
      </c>
    </row>
    <row r="9" s="39" customFormat="1" ht="22" customHeight="1" spans="1:9">
      <c r="A9" s="47">
        <v>7</v>
      </c>
      <c r="B9" s="46" t="s">
        <v>22</v>
      </c>
      <c r="C9" s="46" t="s">
        <v>23</v>
      </c>
      <c r="D9" s="46">
        <v>1</v>
      </c>
      <c r="E9" s="46">
        <v>1190</v>
      </c>
      <c r="F9" s="46">
        <v>370</v>
      </c>
      <c r="G9" s="46" t="s">
        <v>12</v>
      </c>
      <c r="H9" s="46" t="s">
        <v>13</v>
      </c>
      <c r="I9" s="46" t="s">
        <v>14</v>
      </c>
    </row>
    <row r="10" s="39" customFormat="1" ht="18" customHeight="1" spans="1:9">
      <c r="A10" s="47">
        <v>8</v>
      </c>
      <c r="B10" s="56" t="s">
        <v>10</v>
      </c>
      <c r="C10" s="60" t="s">
        <v>24</v>
      </c>
      <c r="D10" s="57">
        <v>1</v>
      </c>
      <c r="E10" s="46">
        <v>1190</v>
      </c>
      <c r="F10" s="49">
        <v>1480</v>
      </c>
      <c r="G10" s="61" t="s">
        <v>25</v>
      </c>
      <c r="H10" s="46" t="s">
        <v>13</v>
      </c>
      <c r="I10" s="46" t="s">
        <v>14</v>
      </c>
    </row>
  </sheetData>
  <autoFilter ref="A1:I10">
    <extLst/>
  </autoFilter>
  <mergeCells count="1">
    <mergeCell ref="B1:G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workbookViewId="0">
      <selection activeCell="I31" sqref="I31"/>
    </sheetView>
  </sheetViews>
  <sheetFormatPr defaultColWidth="9" defaultRowHeight="13.5"/>
  <cols>
    <col min="1" max="16384" width="9" style="39"/>
  </cols>
  <sheetData>
    <row r="1" s="39" customFormat="1" ht="18.75" spans="1:9">
      <c r="A1" s="40"/>
      <c r="B1" s="41" t="s">
        <v>26</v>
      </c>
      <c r="C1" s="41"/>
      <c r="D1" s="41"/>
      <c r="E1" s="41"/>
      <c r="F1" s="41"/>
      <c r="G1" s="41"/>
      <c r="H1" s="40"/>
      <c r="I1" s="40"/>
    </row>
    <row r="2" s="39" customFormat="1" ht="37.5" spans="1:9">
      <c r="A2" s="42" t="s">
        <v>1</v>
      </c>
      <c r="B2" s="43" t="s">
        <v>2</v>
      </c>
      <c r="C2" s="43" t="s">
        <v>3</v>
      </c>
      <c r="D2" s="44" t="s">
        <v>4</v>
      </c>
      <c r="E2" s="44" t="s">
        <v>5</v>
      </c>
      <c r="F2" s="45" t="s">
        <v>6</v>
      </c>
      <c r="G2" s="43" t="s">
        <v>7</v>
      </c>
      <c r="H2" s="44" t="s">
        <v>8</v>
      </c>
      <c r="I2" s="44" t="s">
        <v>9</v>
      </c>
    </row>
    <row r="3" s="39" customFormat="1" ht="14.25" spans="1:9">
      <c r="A3" s="32">
        <v>1</v>
      </c>
      <c r="B3" s="46" t="s">
        <v>27</v>
      </c>
      <c r="C3" s="47" t="s">
        <v>28</v>
      </c>
      <c r="D3" s="46">
        <v>1</v>
      </c>
      <c r="E3" s="46">
        <v>1190</v>
      </c>
      <c r="F3" s="46">
        <v>370</v>
      </c>
      <c r="G3" s="46" t="s">
        <v>29</v>
      </c>
      <c r="H3" s="46" t="s">
        <v>30</v>
      </c>
      <c r="I3" s="46" t="s">
        <v>14</v>
      </c>
    </row>
    <row r="4" s="39" customFormat="1" ht="14.25" spans="1:9">
      <c r="A4" s="32">
        <v>2</v>
      </c>
      <c r="B4" s="46" t="s">
        <v>10</v>
      </c>
      <c r="C4" s="48" t="s">
        <v>31</v>
      </c>
      <c r="D4" s="49">
        <v>1</v>
      </c>
      <c r="E4" s="46">
        <v>1190</v>
      </c>
      <c r="F4" s="49">
        <v>370</v>
      </c>
      <c r="G4" s="50" t="s">
        <v>32</v>
      </c>
      <c r="H4" s="46" t="s">
        <v>30</v>
      </c>
      <c r="I4" s="46" t="s">
        <v>14</v>
      </c>
    </row>
    <row r="5" s="39" customFormat="1" ht="14.25" spans="1:9">
      <c r="A5" s="32">
        <v>3</v>
      </c>
      <c r="B5" s="46" t="s">
        <v>10</v>
      </c>
      <c r="C5" s="48" t="s">
        <v>33</v>
      </c>
      <c r="D5" s="49">
        <v>1</v>
      </c>
      <c r="E5" s="46">
        <v>1190</v>
      </c>
      <c r="F5" s="49">
        <v>370</v>
      </c>
      <c r="G5" s="50" t="s">
        <v>34</v>
      </c>
      <c r="H5" s="46" t="s">
        <v>30</v>
      </c>
      <c r="I5" s="46" t="s">
        <v>14</v>
      </c>
    </row>
    <row r="6" s="39" customFormat="1" ht="14.25" spans="1:9">
      <c r="A6" s="32">
        <v>4</v>
      </c>
      <c r="B6" s="46" t="s">
        <v>10</v>
      </c>
      <c r="C6" s="48" t="s">
        <v>35</v>
      </c>
      <c r="D6" s="49">
        <v>1</v>
      </c>
      <c r="E6" s="46">
        <v>1190</v>
      </c>
      <c r="F6" s="49">
        <v>370</v>
      </c>
      <c r="G6" s="50" t="s">
        <v>34</v>
      </c>
      <c r="H6" s="46" t="s">
        <v>30</v>
      </c>
      <c r="I6" s="46" t="s">
        <v>14</v>
      </c>
    </row>
    <row r="7" s="39" customFormat="1" ht="14.25" spans="1:9">
      <c r="A7" s="32">
        <v>5</v>
      </c>
      <c r="B7" s="46" t="s">
        <v>36</v>
      </c>
      <c r="C7" s="47" t="s">
        <v>37</v>
      </c>
      <c r="D7" s="46">
        <v>1</v>
      </c>
      <c r="E7" s="46">
        <v>1190</v>
      </c>
      <c r="F7" s="46">
        <v>1480</v>
      </c>
      <c r="G7" s="51" t="s">
        <v>38</v>
      </c>
      <c r="H7" s="46" t="s">
        <v>30</v>
      </c>
      <c r="I7" s="46" t="s">
        <v>14</v>
      </c>
    </row>
    <row r="8" s="39" customFormat="1" ht="14.25" spans="1:9">
      <c r="A8" s="32">
        <v>6</v>
      </c>
      <c r="B8" s="46" t="s">
        <v>19</v>
      </c>
      <c r="C8" s="49" t="s">
        <v>39</v>
      </c>
      <c r="D8" s="46">
        <v>1</v>
      </c>
      <c r="E8" s="46">
        <v>1190</v>
      </c>
      <c r="F8" s="46">
        <v>1480</v>
      </c>
      <c r="G8" s="52" t="s">
        <v>40</v>
      </c>
      <c r="H8" s="46" t="s">
        <v>30</v>
      </c>
      <c r="I8" s="46" t="s">
        <v>14</v>
      </c>
    </row>
    <row r="9" s="39" customFormat="1" ht="14.25" spans="1:9">
      <c r="A9" s="32">
        <v>7</v>
      </c>
      <c r="B9" s="46" t="s">
        <v>19</v>
      </c>
      <c r="C9" s="46" t="s">
        <v>41</v>
      </c>
      <c r="D9" s="46">
        <v>1</v>
      </c>
      <c r="E9" s="46">
        <v>1190</v>
      </c>
      <c r="F9" s="46">
        <v>1480</v>
      </c>
      <c r="G9" s="53" t="s">
        <v>42</v>
      </c>
      <c r="H9" s="46" t="s">
        <v>30</v>
      </c>
      <c r="I9" s="46" t="s">
        <v>14</v>
      </c>
    </row>
    <row r="10" s="39" customFormat="1" ht="14.25" spans="1:9">
      <c r="A10" s="32">
        <v>8</v>
      </c>
      <c r="B10" s="47" t="s">
        <v>43</v>
      </c>
      <c r="C10" s="47" t="s">
        <v>44</v>
      </c>
      <c r="D10" s="47">
        <v>1</v>
      </c>
      <c r="E10" s="46">
        <v>1190</v>
      </c>
      <c r="F10" s="47">
        <v>1480</v>
      </c>
      <c r="G10" s="47" t="s">
        <v>45</v>
      </c>
      <c r="H10" s="47" t="s">
        <v>30</v>
      </c>
      <c r="I10" s="47" t="s">
        <v>14</v>
      </c>
    </row>
    <row r="11" s="39" customFormat="1" ht="14.25" spans="1:9">
      <c r="A11" s="32">
        <v>9</v>
      </c>
      <c r="B11" s="46" t="s">
        <v>46</v>
      </c>
      <c r="C11" s="49" t="s">
        <v>47</v>
      </c>
      <c r="D11" s="54">
        <v>1</v>
      </c>
      <c r="E11" s="46">
        <v>1190</v>
      </c>
      <c r="F11" s="49">
        <v>1480</v>
      </c>
      <c r="G11" s="46" t="s">
        <v>12</v>
      </c>
      <c r="H11" s="46" t="s">
        <v>30</v>
      </c>
      <c r="I11" s="46" t="s">
        <v>14</v>
      </c>
    </row>
    <row r="12" s="39" customFormat="1" ht="14.25" spans="1:9">
      <c r="A12" s="32">
        <v>10</v>
      </c>
      <c r="B12" s="47" t="s">
        <v>46</v>
      </c>
      <c r="C12" s="47" t="s">
        <v>48</v>
      </c>
      <c r="D12" s="47">
        <v>1</v>
      </c>
      <c r="E12" s="46">
        <v>1190</v>
      </c>
      <c r="F12" s="49">
        <v>1480</v>
      </c>
      <c r="G12" s="55" t="s">
        <v>49</v>
      </c>
      <c r="H12" s="47" t="s">
        <v>30</v>
      </c>
      <c r="I12" s="46" t="s">
        <v>14</v>
      </c>
    </row>
    <row r="13" s="39" customFormat="1" ht="14.25" spans="1:9">
      <c r="A13" s="32">
        <v>11</v>
      </c>
      <c r="B13" s="56" t="s">
        <v>19</v>
      </c>
      <c r="C13" s="56" t="s">
        <v>50</v>
      </c>
      <c r="D13" s="56">
        <v>1</v>
      </c>
      <c r="E13" s="46">
        <v>1190</v>
      </c>
      <c r="F13" s="56">
        <v>1480</v>
      </c>
      <c r="G13" s="56" t="s">
        <v>42</v>
      </c>
      <c r="H13" s="38" t="s">
        <v>30</v>
      </c>
      <c r="I13" s="56" t="s">
        <v>51</v>
      </c>
    </row>
    <row r="14" s="39" customFormat="1" ht="14.25" spans="1:9">
      <c r="A14" s="32">
        <v>12</v>
      </c>
      <c r="B14" s="56" t="s">
        <v>19</v>
      </c>
      <c r="C14" s="56" t="s">
        <v>52</v>
      </c>
      <c r="D14" s="56">
        <v>1</v>
      </c>
      <c r="E14" s="46">
        <v>1190</v>
      </c>
      <c r="F14" s="56">
        <v>1480</v>
      </c>
      <c r="G14" s="56" t="s">
        <v>53</v>
      </c>
      <c r="H14" s="38" t="s">
        <v>30</v>
      </c>
      <c r="I14" s="56" t="s">
        <v>14</v>
      </c>
    </row>
    <row r="15" s="39" customFormat="1" ht="14.25" spans="1:9">
      <c r="A15" s="32">
        <v>13</v>
      </c>
      <c r="B15" s="56" t="s">
        <v>46</v>
      </c>
      <c r="C15" s="56" t="s">
        <v>54</v>
      </c>
      <c r="D15" s="57">
        <v>1</v>
      </c>
      <c r="E15" s="46">
        <v>1190</v>
      </c>
      <c r="F15" s="57">
        <v>370</v>
      </c>
      <c r="G15" s="56" t="s">
        <v>55</v>
      </c>
      <c r="H15" s="47" t="s">
        <v>30</v>
      </c>
      <c r="I15" s="46" t="s">
        <v>14</v>
      </c>
    </row>
    <row r="16" s="39" customFormat="1" ht="14.25" spans="1:9">
      <c r="A16" s="32">
        <v>14</v>
      </c>
      <c r="B16" s="46" t="s">
        <v>19</v>
      </c>
      <c r="C16" s="49" t="s">
        <v>56</v>
      </c>
      <c r="D16" s="46">
        <v>1</v>
      </c>
      <c r="E16" s="46">
        <v>1190</v>
      </c>
      <c r="F16" s="49">
        <v>1480</v>
      </c>
      <c r="G16" s="46" t="s">
        <v>57</v>
      </c>
      <c r="H16" s="46" t="s">
        <v>30</v>
      </c>
      <c r="I16" s="46" t="s">
        <v>14</v>
      </c>
    </row>
    <row r="17" ht="14.25" spans="1:9">
      <c r="A17" s="32">
        <v>15</v>
      </c>
      <c r="B17" s="47" t="s">
        <v>58</v>
      </c>
      <c r="C17" s="58" t="s">
        <v>59</v>
      </c>
      <c r="D17" s="58">
        <v>1</v>
      </c>
      <c r="E17" s="46">
        <v>1190</v>
      </c>
      <c r="F17" s="46">
        <v>370</v>
      </c>
      <c r="G17" s="47" t="s">
        <v>60</v>
      </c>
      <c r="H17" s="47" t="s">
        <v>30</v>
      </c>
      <c r="I17" s="47" t="s">
        <v>14</v>
      </c>
    </row>
  </sheetData>
  <autoFilter ref="A1:I17">
    <extLst/>
  </autoFilter>
  <mergeCells count="1">
    <mergeCell ref="B1:G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C13" sqref="C13"/>
    </sheetView>
  </sheetViews>
  <sheetFormatPr defaultColWidth="9" defaultRowHeight="13.5" outlineLevelRow="7"/>
  <cols>
    <col min="8" max="8" width="16.125" style="16" customWidth="1"/>
  </cols>
  <sheetData>
    <row r="1" spans="1:8">
      <c r="A1" s="34" t="s">
        <v>61</v>
      </c>
      <c r="B1" s="34"/>
      <c r="C1" s="34"/>
      <c r="D1" s="34"/>
      <c r="E1" s="34"/>
      <c r="F1" s="34"/>
      <c r="G1" s="34"/>
      <c r="H1" s="34"/>
    </row>
    <row r="2" ht="27" spans="1:9">
      <c r="A2" s="18" t="s">
        <v>1</v>
      </c>
      <c r="B2" s="19" t="s">
        <v>2</v>
      </c>
      <c r="C2" s="19" t="s">
        <v>62</v>
      </c>
      <c r="D2" s="20" t="s">
        <v>4</v>
      </c>
      <c r="E2" s="20" t="s">
        <v>63</v>
      </c>
      <c r="F2" s="21" t="s">
        <v>6</v>
      </c>
      <c r="G2" s="22" t="s">
        <v>64</v>
      </c>
      <c r="H2" s="20" t="s">
        <v>8</v>
      </c>
      <c r="I2" s="20" t="s">
        <v>9</v>
      </c>
    </row>
    <row r="3" spans="1:9">
      <c r="A3" s="23">
        <v>1</v>
      </c>
      <c r="B3" s="29" t="s">
        <v>10</v>
      </c>
      <c r="C3" s="35" t="s">
        <v>65</v>
      </c>
      <c r="D3" s="27">
        <v>1</v>
      </c>
      <c r="E3" s="26">
        <v>1190</v>
      </c>
      <c r="F3" s="27">
        <v>1480</v>
      </c>
      <c r="G3" s="27" t="s">
        <v>12</v>
      </c>
      <c r="H3" s="29" t="s">
        <v>13</v>
      </c>
      <c r="I3" s="29" t="s">
        <v>66</v>
      </c>
    </row>
    <row r="4" spans="1:9">
      <c r="A4" s="23">
        <v>2</v>
      </c>
      <c r="B4" s="29" t="s">
        <v>10</v>
      </c>
      <c r="C4" s="35" t="s">
        <v>67</v>
      </c>
      <c r="D4" s="27">
        <v>1</v>
      </c>
      <c r="E4" s="26">
        <v>1190</v>
      </c>
      <c r="F4" s="27">
        <v>1480</v>
      </c>
      <c r="G4" s="27" t="s">
        <v>12</v>
      </c>
      <c r="H4" s="29" t="s">
        <v>13</v>
      </c>
      <c r="I4" s="29" t="s">
        <v>66</v>
      </c>
    </row>
    <row r="5" spans="1:9">
      <c r="A5" s="23">
        <v>3</v>
      </c>
      <c r="B5" s="24" t="s">
        <v>19</v>
      </c>
      <c r="C5" s="36" t="s">
        <v>68</v>
      </c>
      <c r="D5" s="26">
        <v>1</v>
      </c>
      <c r="E5" s="26">
        <v>1190</v>
      </c>
      <c r="F5" s="27">
        <v>1480</v>
      </c>
      <c r="G5" s="26" t="s">
        <v>12</v>
      </c>
      <c r="H5" s="29" t="s">
        <v>13</v>
      </c>
      <c r="I5" s="29" t="s">
        <v>66</v>
      </c>
    </row>
    <row r="6" spans="1:9">
      <c r="A6" s="23">
        <v>4</v>
      </c>
      <c r="B6" s="24" t="s">
        <v>19</v>
      </c>
      <c r="C6" s="36" t="s">
        <v>69</v>
      </c>
      <c r="D6" s="26">
        <v>1</v>
      </c>
      <c r="E6" s="26">
        <v>1190</v>
      </c>
      <c r="F6" s="27">
        <v>1480</v>
      </c>
      <c r="G6" s="26" t="s">
        <v>12</v>
      </c>
      <c r="H6" s="29" t="s">
        <v>13</v>
      </c>
      <c r="I6" s="29" t="s">
        <v>66</v>
      </c>
    </row>
    <row r="7" spans="1:9">
      <c r="A7" s="23">
        <v>5</v>
      </c>
      <c r="B7" s="29" t="s">
        <v>46</v>
      </c>
      <c r="C7" s="27" t="s">
        <v>70</v>
      </c>
      <c r="D7" s="27">
        <v>1</v>
      </c>
      <c r="E7" s="26">
        <v>1190</v>
      </c>
      <c r="F7" s="27">
        <v>1480</v>
      </c>
      <c r="G7" s="29" t="s">
        <v>12</v>
      </c>
      <c r="H7" s="29" t="s">
        <v>13</v>
      </c>
      <c r="I7" s="29" t="s">
        <v>66</v>
      </c>
    </row>
    <row r="8" spans="1:9">
      <c r="A8" s="23">
        <v>6</v>
      </c>
      <c r="B8" s="37" t="s">
        <v>19</v>
      </c>
      <c r="C8" s="37" t="s">
        <v>71</v>
      </c>
      <c r="D8" s="37">
        <v>1</v>
      </c>
      <c r="E8" s="26">
        <v>1190</v>
      </c>
      <c r="F8" s="37">
        <v>1480</v>
      </c>
      <c r="G8" s="37" t="s">
        <v>12</v>
      </c>
      <c r="H8" s="38" t="s">
        <v>13</v>
      </c>
      <c r="I8" s="37" t="s">
        <v>66</v>
      </c>
    </row>
  </sheetData>
  <mergeCells count="1">
    <mergeCell ref="A1:H1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workbookViewId="0">
      <selection activeCell="N13" sqref="N13"/>
    </sheetView>
  </sheetViews>
  <sheetFormatPr defaultColWidth="9" defaultRowHeight="13.5"/>
  <cols>
    <col min="1" max="6" width="9" style="16"/>
    <col min="7" max="7" width="12.625" style="16" customWidth="1"/>
    <col min="8" max="8" width="11.625" style="16" customWidth="1"/>
    <col min="9" max="16384" width="9" style="16"/>
  </cols>
  <sheetData>
    <row r="1" s="16" customFormat="1" ht="44" customHeight="1" spans="1:8">
      <c r="A1" s="17" t="s">
        <v>72</v>
      </c>
      <c r="B1" s="17"/>
      <c r="C1" s="17"/>
      <c r="D1" s="17"/>
      <c r="E1" s="17"/>
      <c r="F1" s="17"/>
      <c r="G1" s="17"/>
      <c r="H1" s="17"/>
    </row>
    <row r="2" s="16" customFormat="1" ht="27" spans="1:9">
      <c r="A2" s="18" t="s">
        <v>1</v>
      </c>
      <c r="B2" s="19" t="s">
        <v>2</v>
      </c>
      <c r="C2" s="19" t="s">
        <v>62</v>
      </c>
      <c r="D2" s="20" t="s">
        <v>4</v>
      </c>
      <c r="E2" s="20" t="s">
        <v>63</v>
      </c>
      <c r="F2" s="21" t="s">
        <v>6</v>
      </c>
      <c r="G2" s="22" t="s">
        <v>64</v>
      </c>
      <c r="H2" s="20" t="s">
        <v>8</v>
      </c>
      <c r="I2" s="20" t="s">
        <v>9</v>
      </c>
    </row>
    <row r="3" s="16" customFormat="1" ht="20.5" customHeight="1" spans="1:9">
      <c r="A3" s="23">
        <v>1</v>
      </c>
      <c r="B3" s="24" t="s">
        <v>36</v>
      </c>
      <c r="C3" s="25" t="s">
        <v>73</v>
      </c>
      <c r="D3" s="26">
        <v>1</v>
      </c>
      <c r="E3" s="26">
        <v>1190</v>
      </c>
      <c r="F3" s="27">
        <v>1480</v>
      </c>
      <c r="G3" s="26" t="s">
        <v>74</v>
      </c>
      <c r="H3" s="28" t="s">
        <v>30</v>
      </c>
      <c r="I3" s="28" t="s">
        <v>66</v>
      </c>
    </row>
    <row r="4" s="16" customFormat="1" ht="20.5" customHeight="1" spans="1:9">
      <c r="A4" s="23">
        <v>2</v>
      </c>
      <c r="B4" s="29" t="s">
        <v>75</v>
      </c>
      <c r="C4" s="27" t="s">
        <v>76</v>
      </c>
      <c r="D4" s="23">
        <v>1</v>
      </c>
      <c r="E4" s="26">
        <v>1190</v>
      </c>
      <c r="F4" s="27">
        <v>370</v>
      </c>
      <c r="G4" s="23" t="s">
        <v>77</v>
      </c>
      <c r="H4" s="30" t="s">
        <v>30</v>
      </c>
      <c r="I4" s="23" t="s">
        <v>66</v>
      </c>
    </row>
    <row r="5" s="16" customFormat="1" ht="20.5" customHeight="1" spans="1:9">
      <c r="A5" s="23">
        <v>3</v>
      </c>
      <c r="B5" s="29" t="s">
        <v>75</v>
      </c>
      <c r="C5" s="27" t="s">
        <v>78</v>
      </c>
      <c r="D5" s="23">
        <v>1</v>
      </c>
      <c r="E5" s="26">
        <v>1190</v>
      </c>
      <c r="F5" s="27">
        <v>1480</v>
      </c>
      <c r="G5" s="23" t="s">
        <v>77</v>
      </c>
      <c r="H5" s="30" t="s">
        <v>30</v>
      </c>
      <c r="I5" s="23" t="s">
        <v>66</v>
      </c>
    </row>
    <row r="6" s="16" customFormat="1" ht="20.5" customHeight="1" spans="1:9">
      <c r="A6" s="23">
        <v>4</v>
      </c>
      <c r="B6" s="29" t="s">
        <v>75</v>
      </c>
      <c r="C6" s="27" t="s">
        <v>79</v>
      </c>
      <c r="D6" s="23">
        <v>1</v>
      </c>
      <c r="E6" s="26">
        <v>1190</v>
      </c>
      <c r="F6" s="27">
        <v>1480</v>
      </c>
      <c r="G6" s="23" t="s">
        <v>77</v>
      </c>
      <c r="H6" s="30" t="s">
        <v>30</v>
      </c>
      <c r="I6" s="23" t="s">
        <v>66</v>
      </c>
    </row>
    <row r="7" s="16" customFormat="1" ht="20.5" customHeight="1" spans="1:9">
      <c r="A7" s="23">
        <v>5</v>
      </c>
      <c r="B7" s="31" t="s">
        <v>80</v>
      </c>
      <c r="C7" s="32" t="s">
        <v>81</v>
      </c>
      <c r="D7" s="31">
        <v>1</v>
      </c>
      <c r="E7" s="26">
        <v>1190</v>
      </c>
      <c r="F7" s="27">
        <v>370</v>
      </c>
      <c r="G7" s="30" t="s">
        <v>82</v>
      </c>
      <c r="H7" s="31" t="s">
        <v>30</v>
      </c>
      <c r="I7" s="33" t="s">
        <v>66</v>
      </c>
    </row>
    <row r="8" s="16" customFormat="1" ht="20.5" customHeight="1" spans="1:9">
      <c r="A8" s="23">
        <v>6</v>
      </c>
      <c r="B8" s="31" t="s">
        <v>80</v>
      </c>
      <c r="C8" s="32" t="s">
        <v>83</v>
      </c>
      <c r="D8" s="31">
        <v>1</v>
      </c>
      <c r="E8" s="26">
        <v>1190</v>
      </c>
      <c r="F8" s="27">
        <v>1480</v>
      </c>
      <c r="G8" s="30" t="s">
        <v>82</v>
      </c>
      <c r="H8" s="31" t="s">
        <v>30</v>
      </c>
      <c r="I8" s="33" t="s">
        <v>66</v>
      </c>
    </row>
    <row r="9" s="16" customFormat="1" ht="20.5" customHeight="1" spans="1:9">
      <c r="A9" s="23">
        <v>7</v>
      </c>
      <c r="B9" s="31" t="s">
        <v>80</v>
      </c>
      <c r="C9" s="32" t="s">
        <v>84</v>
      </c>
      <c r="D9" s="31">
        <v>1</v>
      </c>
      <c r="E9" s="26">
        <v>1190</v>
      </c>
      <c r="F9" s="27">
        <v>370</v>
      </c>
      <c r="G9" s="30" t="s">
        <v>82</v>
      </c>
      <c r="H9" s="31" t="s">
        <v>30</v>
      </c>
      <c r="I9" s="33" t="s">
        <v>66</v>
      </c>
    </row>
    <row r="10" s="16" customFormat="1" ht="20.5" customHeight="1" spans="1:9">
      <c r="A10" s="23">
        <v>8</v>
      </c>
      <c r="B10" s="31" t="s">
        <v>80</v>
      </c>
      <c r="C10" s="32" t="s">
        <v>85</v>
      </c>
      <c r="D10" s="31">
        <v>1</v>
      </c>
      <c r="E10" s="26">
        <v>1190</v>
      </c>
      <c r="F10" s="27">
        <v>1480</v>
      </c>
      <c r="G10" s="30" t="s">
        <v>82</v>
      </c>
      <c r="H10" s="31" t="s">
        <v>30</v>
      </c>
      <c r="I10" s="33" t="s">
        <v>66</v>
      </c>
    </row>
    <row r="11" s="16" customFormat="1" ht="20.5" customHeight="1" spans="1:9">
      <c r="A11" s="23">
        <v>9</v>
      </c>
      <c r="B11" s="31" t="s">
        <v>80</v>
      </c>
      <c r="C11" s="32" t="s">
        <v>86</v>
      </c>
      <c r="D11" s="31">
        <v>1</v>
      </c>
      <c r="E11" s="26">
        <v>1190</v>
      </c>
      <c r="F11" s="27">
        <v>370</v>
      </c>
      <c r="G11" s="30" t="s">
        <v>82</v>
      </c>
      <c r="H11" s="31" t="s">
        <v>30</v>
      </c>
      <c r="I11" s="33" t="s">
        <v>66</v>
      </c>
    </row>
    <row r="12" s="16" customFormat="1" ht="20.5" customHeight="1" spans="1:9">
      <c r="A12" s="23">
        <v>10</v>
      </c>
      <c r="B12" s="31" t="s">
        <v>80</v>
      </c>
      <c r="C12" s="32" t="s">
        <v>87</v>
      </c>
      <c r="D12" s="31">
        <v>1</v>
      </c>
      <c r="E12" s="26">
        <v>1190</v>
      </c>
      <c r="F12" s="27">
        <v>370</v>
      </c>
      <c r="G12" s="30" t="s">
        <v>82</v>
      </c>
      <c r="H12" s="31" t="s">
        <v>30</v>
      </c>
      <c r="I12" s="33" t="s">
        <v>66</v>
      </c>
    </row>
    <row r="13" s="16" customFormat="1" ht="20.5" customHeight="1" spans="1:9">
      <c r="A13" s="23">
        <v>11</v>
      </c>
      <c r="B13" s="31" t="s">
        <v>80</v>
      </c>
      <c r="C13" s="32" t="s">
        <v>88</v>
      </c>
      <c r="D13" s="31">
        <v>1</v>
      </c>
      <c r="E13" s="26">
        <v>1190</v>
      </c>
      <c r="F13" s="27">
        <v>370</v>
      </c>
      <c r="G13" s="30" t="s">
        <v>82</v>
      </c>
      <c r="H13" s="31" t="s">
        <v>30</v>
      </c>
      <c r="I13" s="33" t="s">
        <v>66</v>
      </c>
    </row>
    <row r="14" s="16" customFormat="1" ht="20.5" customHeight="1" spans="1:9">
      <c r="A14" s="23">
        <v>12</v>
      </c>
      <c r="B14" s="31" t="s">
        <v>80</v>
      </c>
      <c r="C14" s="32" t="s">
        <v>89</v>
      </c>
      <c r="D14" s="31">
        <v>1</v>
      </c>
      <c r="E14" s="26">
        <v>1190</v>
      </c>
      <c r="F14" s="27">
        <v>370</v>
      </c>
      <c r="G14" s="30" t="s">
        <v>82</v>
      </c>
      <c r="H14" s="31" t="s">
        <v>30</v>
      </c>
      <c r="I14" s="33" t="s">
        <v>66</v>
      </c>
    </row>
    <row r="15" s="16" customFormat="1" ht="20.5" customHeight="1" spans="1:9">
      <c r="A15" s="23">
        <v>13</v>
      </c>
      <c r="B15" s="31" t="s">
        <v>80</v>
      </c>
      <c r="C15" s="32" t="s">
        <v>90</v>
      </c>
      <c r="D15" s="31">
        <v>1</v>
      </c>
      <c r="E15" s="26">
        <v>1190</v>
      </c>
      <c r="F15" s="27">
        <v>370</v>
      </c>
      <c r="G15" s="30" t="s">
        <v>82</v>
      </c>
      <c r="H15" s="31" t="s">
        <v>30</v>
      </c>
      <c r="I15" s="33" t="s">
        <v>66</v>
      </c>
    </row>
    <row r="16" s="16" customFormat="1" ht="20.5" customHeight="1" spans="1:9">
      <c r="A16" s="23">
        <v>14</v>
      </c>
      <c r="B16" s="31" t="s">
        <v>80</v>
      </c>
      <c r="C16" s="32" t="s">
        <v>91</v>
      </c>
      <c r="D16" s="31">
        <v>1</v>
      </c>
      <c r="E16" s="26">
        <v>1190</v>
      </c>
      <c r="F16" s="27">
        <v>370</v>
      </c>
      <c r="G16" s="30" t="s">
        <v>82</v>
      </c>
      <c r="H16" s="31" t="s">
        <v>30</v>
      </c>
      <c r="I16" s="33" t="s">
        <v>66</v>
      </c>
    </row>
    <row r="17" s="16" customFormat="1" ht="20.5" customHeight="1" spans="1:9">
      <c r="A17" s="23">
        <v>15</v>
      </c>
      <c r="B17" s="31" t="s">
        <v>80</v>
      </c>
      <c r="C17" s="32" t="s">
        <v>92</v>
      </c>
      <c r="D17" s="31">
        <v>1</v>
      </c>
      <c r="E17" s="26">
        <v>1190</v>
      </c>
      <c r="F17" s="27">
        <v>370</v>
      </c>
      <c r="G17" s="30" t="s">
        <v>82</v>
      </c>
      <c r="H17" s="31" t="s">
        <v>30</v>
      </c>
      <c r="I17" s="33" t="s">
        <v>66</v>
      </c>
    </row>
    <row r="18" s="16" customFormat="1" ht="20.5" customHeight="1" spans="1:9">
      <c r="A18" s="23">
        <v>16</v>
      </c>
      <c r="B18" s="31" t="s">
        <v>80</v>
      </c>
      <c r="C18" s="32" t="s">
        <v>93</v>
      </c>
      <c r="D18" s="31">
        <v>1</v>
      </c>
      <c r="E18" s="26">
        <v>1190</v>
      </c>
      <c r="F18" s="27">
        <v>1480</v>
      </c>
      <c r="G18" s="30" t="s">
        <v>82</v>
      </c>
      <c r="H18" s="31" t="s">
        <v>30</v>
      </c>
      <c r="I18" s="33" t="s">
        <v>66</v>
      </c>
    </row>
    <row r="19" s="16" customFormat="1" ht="20.5" customHeight="1" spans="1:9">
      <c r="A19" s="23">
        <v>17</v>
      </c>
      <c r="B19" s="31" t="s">
        <v>80</v>
      </c>
      <c r="C19" s="32" t="s">
        <v>94</v>
      </c>
      <c r="D19" s="31">
        <v>1</v>
      </c>
      <c r="E19" s="26">
        <v>1190</v>
      </c>
      <c r="F19" s="27">
        <v>370</v>
      </c>
      <c r="G19" s="30" t="s">
        <v>82</v>
      </c>
      <c r="H19" s="31" t="s">
        <v>30</v>
      </c>
      <c r="I19" s="33" t="s">
        <v>66</v>
      </c>
    </row>
    <row r="20" s="16" customFormat="1" ht="20.5" customHeight="1" spans="1:9">
      <c r="A20" s="23">
        <v>18</v>
      </c>
      <c r="B20" s="31" t="s">
        <v>80</v>
      </c>
      <c r="C20" s="32" t="s">
        <v>95</v>
      </c>
      <c r="D20" s="31">
        <v>1</v>
      </c>
      <c r="E20" s="26">
        <v>1190</v>
      </c>
      <c r="F20" s="27">
        <v>370</v>
      </c>
      <c r="G20" s="30" t="s">
        <v>82</v>
      </c>
      <c r="H20" s="31" t="s">
        <v>30</v>
      </c>
      <c r="I20" s="33" t="s">
        <v>66</v>
      </c>
    </row>
    <row r="21" s="16" customFormat="1" ht="20.5" customHeight="1" spans="1:9">
      <c r="A21" s="23">
        <v>19</v>
      </c>
      <c r="B21" s="31" t="s">
        <v>80</v>
      </c>
      <c r="C21" s="32" t="s">
        <v>96</v>
      </c>
      <c r="D21" s="31">
        <v>1</v>
      </c>
      <c r="E21" s="26">
        <v>1190</v>
      </c>
      <c r="F21" s="27">
        <v>370</v>
      </c>
      <c r="G21" s="30" t="s">
        <v>82</v>
      </c>
      <c r="H21" s="31" t="s">
        <v>30</v>
      </c>
      <c r="I21" s="33" t="s">
        <v>66</v>
      </c>
    </row>
    <row r="22" s="16" customFormat="1" ht="20.5" customHeight="1" spans="1:9">
      <c r="A22" s="23">
        <v>20</v>
      </c>
      <c r="B22" s="31" t="s">
        <v>80</v>
      </c>
      <c r="C22" s="32" t="s">
        <v>97</v>
      </c>
      <c r="D22" s="31">
        <v>1</v>
      </c>
      <c r="E22" s="26">
        <v>1190</v>
      </c>
      <c r="F22" s="27">
        <v>370</v>
      </c>
      <c r="G22" s="30" t="s">
        <v>82</v>
      </c>
      <c r="H22" s="31" t="s">
        <v>30</v>
      </c>
      <c r="I22" s="33" t="s">
        <v>66</v>
      </c>
    </row>
    <row r="23" s="16" customFormat="1" ht="20.5" customHeight="1" spans="1:9">
      <c r="A23" s="23">
        <v>21</v>
      </c>
      <c r="B23" s="31" t="s">
        <v>80</v>
      </c>
      <c r="C23" s="32" t="s">
        <v>98</v>
      </c>
      <c r="D23" s="31">
        <v>1</v>
      </c>
      <c r="E23" s="26">
        <v>1190</v>
      </c>
      <c r="F23" s="27">
        <v>370</v>
      </c>
      <c r="G23" s="30" t="s">
        <v>82</v>
      </c>
      <c r="H23" s="31" t="s">
        <v>30</v>
      </c>
      <c r="I23" s="33" t="s">
        <v>66</v>
      </c>
    </row>
    <row r="24" s="16" customFormat="1" ht="20.5" customHeight="1" spans="1:9">
      <c r="A24" s="23">
        <v>22</v>
      </c>
      <c r="B24" s="31" t="s">
        <v>80</v>
      </c>
      <c r="C24" s="32" t="s">
        <v>99</v>
      </c>
      <c r="D24" s="31">
        <v>1</v>
      </c>
      <c r="E24" s="26">
        <v>1190</v>
      </c>
      <c r="F24" s="27">
        <v>370</v>
      </c>
      <c r="G24" s="30" t="s">
        <v>82</v>
      </c>
      <c r="H24" s="31" t="s">
        <v>30</v>
      </c>
      <c r="I24" s="33" t="s">
        <v>66</v>
      </c>
    </row>
    <row r="25" s="16" customFormat="1" ht="20.5" customHeight="1" spans="1:9">
      <c r="A25" s="23">
        <v>23</v>
      </c>
      <c r="B25" s="31" t="s">
        <v>80</v>
      </c>
      <c r="C25" s="32" t="s">
        <v>100</v>
      </c>
      <c r="D25" s="31">
        <v>1</v>
      </c>
      <c r="E25" s="26">
        <v>1190</v>
      </c>
      <c r="F25" s="27">
        <v>370</v>
      </c>
      <c r="G25" s="30" t="s">
        <v>82</v>
      </c>
      <c r="H25" s="31" t="s">
        <v>30</v>
      </c>
      <c r="I25" s="33" t="s">
        <v>66</v>
      </c>
    </row>
    <row r="26" s="16" customFormat="1" ht="20.5" customHeight="1" spans="1:9">
      <c r="A26" s="23">
        <v>24</v>
      </c>
      <c r="B26" s="31" t="s">
        <v>80</v>
      </c>
      <c r="C26" s="32" t="s">
        <v>101</v>
      </c>
      <c r="D26" s="31">
        <v>1</v>
      </c>
      <c r="E26" s="26">
        <v>1190</v>
      </c>
      <c r="F26" s="27">
        <v>1480</v>
      </c>
      <c r="G26" s="30" t="s">
        <v>82</v>
      </c>
      <c r="H26" s="31" t="s">
        <v>30</v>
      </c>
      <c r="I26" s="33" t="s">
        <v>66</v>
      </c>
    </row>
    <row r="27" s="16" customFormat="1" ht="20.5" customHeight="1" spans="1:9">
      <c r="A27" s="23">
        <v>25</v>
      </c>
      <c r="B27" s="31" t="s">
        <v>80</v>
      </c>
      <c r="C27" s="32" t="s">
        <v>102</v>
      </c>
      <c r="D27" s="31">
        <v>1</v>
      </c>
      <c r="E27" s="26">
        <v>1190</v>
      </c>
      <c r="F27" s="27">
        <v>370</v>
      </c>
      <c r="G27" s="30" t="s">
        <v>82</v>
      </c>
      <c r="H27" s="31" t="s">
        <v>30</v>
      </c>
      <c r="I27" s="33" t="s">
        <v>66</v>
      </c>
    </row>
    <row r="28" s="16" customFormat="1" ht="20.5" customHeight="1" spans="1:9">
      <c r="A28" s="23">
        <v>26</v>
      </c>
      <c r="B28" s="31" t="s">
        <v>80</v>
      </c>
      <c r="C28" s="32" t="s">
        <v>103</v>
      </c>
      <c r="D28" s="31">
        <v>1</v>
      </c>
      <c r="E28" s="26">
        <v>1190</v>
      </c>
      <c r="F28" s="27">
        <v>1480</v>
      </c>
      <c r="G28" s="30" t="s">
        <v>82</v>
      </c>
      <c r="H28" s="31" t="s">
        <v>30</v>
      </c>
      <c r="I28" s="33" t="s">
        <v>66</v>
      </c>
    </row>
  </sheetData>
  <autoFilter ref="A1:I29">
    <extLst/>
  </autoFilter>
  <mergeCells count="1">
    <mergeCell ref="A1:H1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0"/>
  <sheetViews>
    <sheetView workbookViewId="0">
      <selection activeCell="T22" sqref="T22"/>
    </sheetView>
  </sheetViews>
  <sheetFormatPr defaultColWidth="9" defaultRowHeight="13.5"/>
  <cols>
    <col min="22" max="22" width="9.125" customWidth="1"/>
    <col min="23" max="23" width="9" customWidth="1"/>
  </cols>
  <sheetData>
    <row r="1" ht="20.25" spans="1:24">
      <c r="A1" s="1" t="s">
        <v>104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>
      <c r="A2" s="2" t="s">
        <v>2</v>
      </c>
      <c r="B2" s="3" t="s">
        <v>105</v>
      </c>
      <c r="C2" s="3"/>
      <c r="D2" s="3"/>
      <c r="E2" s="3"/>
      <c r="F2" s="3"/>
      <c r="G2" s="3"/>
      <c r="H2" s="3"/>
      <c r="I2" s="4"/>
      <c r="J2" s="8" t="s">
        <v>106</v>
      </c>
      <c r="K2" s="3"/>
      <c r="L2" s="3"/>
      <c r="M2" s="3"/>
      <c r="N2" s="3"/>
      <c r="O2" s="3"/>
      <c r="P2" s="3"/>
      <c r="Q2" s="3"/>
      <c r="R2" s="3"/>
      <c r="S2" s="3"/>
      <c r="T2" s="3"/>
      <c r="U2" s="4"/>
      <c r="V2" s="9" t="s">
        <v>107</v>
      </c>
      <c r="W2" s="10"/>
      <c r="X2" s="11" t="s">
        <v>108</v>
      </c>
    </row>
    <row r="3" spans="1:24">
      <c r="A3" s="2"/>
      <c r="B3" s="3" t="s">
        <v>109</v>
      </c>
      <c r="C3" s="3"/>
      <c r="D3" s="3"/>
      <c r="E3" s="4"/>
      <c r="F3" s="3" t="s">
        <v>110</v>
      </c>
      <c r="G3" s="3"/>
      <c r="H3" s="3"/>
      <c r="I3" s="4"/>
      <c r="J3" s="8" t="s">
        <v>111</v>
      </c>
      <c r="K3" s="3"/>
      <c r="L3" s="3"/>
      <c r="M3" s="3"/>
      <c r="N3" s="3"/>
      <c r="O3" s="4"/>
      <c r="P3" s="3" t="s">
        <v>112</v>
      </c>
      <c r="Q3" s="3"/>
      <c r="R3" s="3"/>
      <c r="S3" s="3"/>
      <c r="T3" s="3"/>
      <c r="U3" s="4"/>
      <c r="V3" s="12"/>
      <c r="W3" s="13"/>
      <c r="X3" s="14"/>
    </row>
    <row r="4" spans="1:24">
      <c r="A4" s="2"/>
      <c r="B4" s="5" t="s">
        <v>113</v>
      </c>
      <c r="C4" s="5" t="s">
        <v>114</v>
      </c>
      <c r="D4" s="5" t="s">
        <v>115</v>
      </c>
      <c r="E4" s="5" t="s">
        <v>114</v>
      </c>
      <c r="F4" s="5" t="s">
        <v>113</v>
      </c>
      <c r="G4" s="5" t="s">
        <v>114</v>
      </c>
      <c r="H4" s="5" t="s">
        <v>115</v>
      </c>
      <c r="I4" s="5" t="s">
        <v>114</v>
      </c>
      <c r="J4" s="5" t="s">
        <v>116</v>
      </c>
      <c r="K4" s="5" t="s">
        <v>114</v>
      </c>
      <c r="L4" s="5" t="s">
        <v>113</v>
      </c>
      <c r="M4" s="5" t="s">
        <v>114</v>
      </c>
      <c r="N4" s="5" t="s">
        <v>115</v>
      </c>
      <c r="O4" s="5" t="s">
        <v>114</v>
      </c>
      <c r="P4" s="5" t="s">
        <v>116</v>
      </c>
      <c r="Q4" s="5" t="s">
        <v>114</v>
      </c>
      <c r="R4" s="5" t="s">
        <v>113</v>
      </c>
      <c r="S4" s="5" t="s">
        <v>114</v>
      </c>
      <c r="T4" s="5" t="s">
        <v>115</v>
      </c>
      <c r="U4" s="5" t="s">
        <v>114</v>
      </c>
      <c r="V4" s="5" t="s">
        <v>117</v>
      </c>
      <c r="W4" s="5" t="s">
        <v>114</v>
      </c>
      <c r="X4" s="15"/>
    </row>
    <row r="5" ht="20" customHeight="1" spans="1:24">
      <c r="A5" s="6" t="s">
        <v>118</v>
      </c>
      <c r="B5" s="7">
        <v>5</v>
      </c>
      <c r="C5" s="7">
        <f>B5*1480</f>
        <v>7400</v>
      </c>
      <c r="D5" s="7">
        <v>0</v>
      </c>
      <c r="E5" s="7">
        <v>0</v>
      </c>
      <c r="F5" s="7">
        <f>E5*1480</f>
        <v>0</v>
      </c>
      <c r="G5" s="7">
        <f>F5*1480</f>
        <v>0</v>
      </c>
      <c r="H5" s="7">
        <v>0</v>
      </c>
      <c r="I5" s="7">
        <f>H5*370</f>
        <v>0</v>
      </c>
      <c r="J5" s="7">
        <v>9</v>
      </c>
      <c r="K5" s="7">
        <f>J5*80</f>
        <v>720</v>
      </c>
      <c r="L5" s="7">
        <v>1</v>
      </c>
      <c r="M5" s="7">
        <f>L5*1480</f>
        <v>1480</v>
      </c>
      <c r="N5" s="7">
        <v>1</v>
      </c>
      <c r="O5" s="7">
        <f>N5*370</f>
        <v>370</v>
      </c>
      <c r="P5" s="7">
        <v>5</v>
      </c>
      <c r="Q5" s="7">
        <v>400</v>
      </c>
      <c r="R5" s="7">
        <v>3</v>
      </c>
      <c r="S5" s="7">
        <f>R5*1480</f>
        <v>4440</v>
      </c>
      <c r="T5" s="7">
        <v>0</v>
      </c>
      <c r="U5" s="7">
        <v>0</v>
      </c>
      <c r="V5" s="7">
        <f t="shared" ref="V5:V10" si="0">B5+D5+F5+H5+J5+L5+N5+P5+R5+T5</f>
        <v>24</v>
      </c>
      <c r="W5" s="7">
        <f t="shared" ref="W5:W10" si="1">C5+E5+G5+I5+K5+M5+O5+Q5+U5+S5</f>
        <v>14810</v>
      </c>
      <c r="X5" s="7"/>
    </row>
    <row r="6" ht="20" customHeight="1" spans="1:24">
      <c r="A6" s="6" t="s">
        <v>119</v>
      </c>
      <c r="B6" s="7">
        <v>0</v>
      </c>
      <c r="C6" s="7">
        <f t="shared" ref="C6:C20" si="2">B6*1480</f>
        <v>0</v>
      </c>
      <c r="D6" s="7">
        <v>0</v>
      </c>
      <c r="E6" s="7">
        <v>0</v>
      </c>
      <c r="F6" s="7">
        <v>0</v>
      </c>
      <c r="G6" s="7">
        <f t="shared" ref="G6:G20" si="3">F6*1480</f>
        <v>0</v>
      </c>
      <c r="H6" s="7">
        <v>0</v>
      </c>
      <c r="I6" s="7">
        <f t="shared" ref="I6:I20" si="4">H6*370</f>
        <v>0</v>
      </c>
      <c r="J6" s="7">
        <v>12</v>
      </c>
      <c r="K6" s="7">
        <f t="shared" ref="K6:K20" si="5">J6*80</f>
        <v>960</v>
      </c>
      <c r="L6" s="7">
        <v>1</v>
      </c>
      <c r="M6" s="7">
        <f t="shared" ref="M6:M20" si="6">L6*1480</f>
        <v>1480</v>
      </c>
      <c r="N6" s="7">
        <v>0</v>
      </c>
      <c r="O6" s="7">
        <f t="shared" ref="O6:O20" si="7">N6*370</f>
        <v>0</v>
      </c>
      <c r="P6" s="7">
        <v>0</v>
      </c>
      <c r="Q6" s="7">
        <v>0</v>
      </c>
      <c r="R6" s="7">
        <v>0</v>
      </c>
      <c r="S6" s="7">
        <f t="shared" ref="S6:S20" si="8">R6*1480</f>
        <v>0</v>
      </c>
      <c r="T6" s="7">
        <v>0</v>
      </c>
      <c r="U6" s="7">
        <v>0</v>
      </c>
      <c r="V6" s="7">
        <f t="shared" si="0"/>
        <v>13</v>
      </c>
      <c r="W6" s="7">
        <f t="shared" si="1"/>
        <v>2440</v>
      </c>
      <c r="X6" s="7"/>
    </row>
    <row r="7" ht="20" customHeight="1" spans="1:24">
      <c r="A7" s="6" t="s">
        <v>120</v>
      </c>
      <c r="B7" s="7">
        <v>1</v>
      </c>
      <c r="C7" s="7">
        <f t="shared" si="2"/>
        <v>1480</v>
      </c>
      <c r="D7" s="7">
        <v>0</v>
      </c>
      <c r="E7" s="7">
        <v>0</v>
      </c>
      <c r="F7" s="7">
        <v>0</v>
      </c>
      <c r="G7" s="7">
        <f t="shared" si="3"/>
        <v>0</v>
      </c>
      <c r="H7" s="7">
        <v>0</v>
      </c>
      <c r="I7" s="7">
        <f t="shared" si="4"/>
        <v>0</v>
      </c>
      <c r="J7" s="7">
        <v>18</v>
      </c>
      <c r="K7" s="7">
        <f t="shared" si="5"/>
        <v>1440</v>
      </c>
      <c r="L7" s="7">
        <v>0</v>
      </c>
      <c r="M7" s="7">
        <f t="shared" si="6"/>
        <v>0</v>
      </c>
      <c r="N7" s="7">
        <v>0</v>
      </c>
      <c r="O7" s="7">
        <f t="shared" si="7"/>
        <v>0</v>
      </c>
      <c r="P7" s="7">
        <v>0</v>
      </c>
      <c r="Q7" s="7">
        <v>0</v>
      </c>
      <c r="R7" s="7">
        <v>0</v>
      </c>
      <c r="S7" s="7">
        <f t="shared" si="8"/>
        <v>0</v>
      </c>
      <c r="T7" s="7">
        <v>0</v>
      </c>
      <c r="U7" s="7">
        <v>0</v>
      </c>
      <c r="V7" s="7">
        <f t="shared" si="0"/>
        <v>19</v>
      </c>
      <c r="W7" s="7">
        <f t="shared" si="1"/>
        <v>2920</v>
      </c>
      <c r="X7" s="7"/>
    </row>
    <row r="8" ht="20" customHeight="1" spans="1:24">
      <c r="A8" s="6" t="s">
        <v>121</v>
      </c>
      <c r="B8" s="7">
        <v>0</v>
      </c>
      <c r="C8" s="7">
        <f t="shared" si="2"/>
        <v>0</v>
      </c>
      <c r="D8" s="7">
        <v>0</v>
      </c>
      <c r="E8" s="7">
        <v>0</v>
      </c>
      <c r="F8" s="7">
        <v>0</v>
      </c>
      <c r="G8" s="7">
        <f t="shared" si="3"/>
        <v>0</v>
      </c>
      <c r="H8" s="7">
        <v>0</v>
      </c>
      <c r="I8" s="7">
        <f t="shared" si="4"/>
        <v>0</v>
      </c>
      <c r="J8" s="7">
        <v>11</v>
      </c>
      <c r="K8" s="7">
        <f t="shared" si="5"/>
        <v>880</v>
      </c>
      <c r="L8" s="7">
        <v>2</v>
      </c>
      <c r="M8" s="7">
        <f t="shared" si="6"/>
        <v>2960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f t="shared" si="8"/>
        <v>0</v>
      </c>
      <c r="T8" s="7">
        <v>0</v>
      </c>
      <c r="U8" s="7">
        <v>0</v>
      </c>
      <c r="V8" s="7">
        <f t="shared" si="0"/>
        <v>13</v>
      </c>
      <c r="W8" s="7">
        <f t="shared" si="1"/>
        <v>3840</v>
      </c>
      <c r="X8" s="7"/>
    </row>
    <row r="9" ht="20" customHeight="1" spans="1:24">
      <c r="A9" s="6" t="s">
        <v>122</v>
      </c>
      <c r="B9" s="7">
        <v>0</v>
      </c>
      <c r="C9" s="7">
        <f t="shared" si="2"/>
        <v>0</v>
      </c>
      <c r="D9" s="7">
        <v>0</v>
      </c>
      <c r="E9" s="7">
        <v>0</v>
      </c>
      <c r="F9" s="7">
        <v>0</v>
      </c>
      <c r="G9" s="7">
        <f t="shared" si="3"/>
        <v>0</v>
      </c>
      <c r="H9" s="7">
        <v>1</v>
      </c>
      <c r="I9" s="7">
        <v>370</v>
      </c>
      <c r="J9" s="7">
        <v>0</v>
      </c>
      <c r="K9" s="7">
        <f t="shared" si="5"/>
        <v>0</v>
      </c>
      <c r="L9" s="7">
        <v>0</v>
      </c>
      <c r="M9" s="7">
        <f t="shared" si="6"/>
        <v>0</v>
      </c>
      <c r="N9" s="7">
        <v>0</v>
      </c>
      <c r="O9" s="7">
        <f t="shared" si="7"/>
        <v>0</v>
      </c>
      <c r="P9" s="7">
        <v>0</v>
      </c>
      <c r="Q9" s="7">
        <v>0</v>
      </c>
      <c r="R9" s="7">
        <v>0</v>
      </c>
      <c r="S9" s="7">
        <f t="shared" si="8"/>
        <v>0</v>
      </c>
      <c r="T9" s="7">
        <v>0</v>
      </c>
      <c r="U9" s="7">
        <v>0</v>
      </c>
      <c r="V9" s="7">
        <f t="shared" si="0"/>
        <v>1</v>
      </c>
      <c r="W9" s="7">
        <f t="shared" si="1"/>
        <v>370</v>
      </c>
      <c r="X9" s="7"/>
    </row>
    <row r="10" ht="20" customHeight="1" spans="1:24">
      <c r="A10" s="6" t="s">
        <v>123</v>
      </c>
      <c r="B10" s="7">
        <v>0</v>
      </c>
      <c r="C10" s="7">
        <f t="shared" si="2"/>
        <v>0</v>
      </c>
      <c r="D10" s="7">
        <v>0</v>
      </c>
      <c r="E10" s="7">
        <v>0</v>
      </c>
      <c r="F10" s="7">
        <v>7</v>
      </c>
      <c r="G10" s="7">
        <f t="shared" si="3"/>
        <v>10360</v>
      </c>
      <c r="H10" s="7">
        <v>18</v>
      </c>
      <c r="I10" s="7">
        <f t="shared" si="4"/>
        <v>6660</v>
      </c>
      <c r="J10" s="7">
        <v>0</v>
      </c>
      <c r="K10" s="7">
        <f t="shared" si="5"/>
        <v>0</v>
      </c>
      <c r="L10" s="7">
        <v>0</v>
      </c>
      <c r="M10" s="7">
        <f t="shared" si="6"/>
        <v>0</v>
      </c>
      <c r="N10" s="7">
        <v>0</v>
      </c>
      <c r="O10" s="7">
        <f t="shared" si="7"/>
        <v>0</v>
      </c>
      <c r="P10" s="7">
        <v>0</v>
      </c>
      <c r="Q10" s="7">
        <v>0</v>
      </c>
      <c r="R10" s="7">
        <v>0</v>
      </c>
      <c r="S10" s="7">
        <f t="shared" si="8"/>
        <v>0</v>
      </c>
      <c r="T10" s="7">
        <v>0</v>
      </c>
      <c r="U10" s="7">
        <v>0</v>
      </c>
      <c r="V10" s="7">
        <f t="shared" si="0"/>
        <v>25</v>
      </c>
      <c r="W10" s="7">
        <f t="shared" si="1"/>
        <v>17020</v>
      </c>
      <c r="X10" s="7"/>
    </row>
    <row r="11" ht="20" customHeight="1" spans="1:24">
      <c r="A11" s="6" t="s">
        <v>124</v>
      </c>
      <c r="B11" s="7">
        <v>0</v>
      </c>
      <c r="C11" s="7">
        <f t="shared" si="2"/>
        <v>0</v>
      </c>
      <c r="D11" s="7">
        <v>0</v>
      </c>
      <c r="E11" s="7">
        <v>0</v>
      </c>
      <c r="F11" s="7">
        <v>0</v>
      </c>
      <c r="G11" s="7">
        <f t="shared" si="3"/>
        <v>0</v>
      </c>
      <c r="H11" s="7">
        <v>0</v>
      </c>
      <c r="I11" s="7">
        <f t="shared" si="4"/>
        <v>0</v>
      </c>
      <c r="J11" s="7">
        <v>6</v>
      </c>
      <c r="K11" s="7">
        <f t="shared" si="5"/>
        <v>480</v>
      </c>
      <c r="L11" s="7">
        <v>0</v>
      </c>
      <c r="M11" s="7">
        <f t="shared" si="6"/>
        <v>0</v>
      </c>
      <c r="N11" s="7">
        <v>0</v>
      </c>
      <c r="O11" s="7">
        <f t="shared" si="7"/>
        <v>0</v>
      </c>
      <c r="P11" s="7">
        <v>5</v>
      </c>
      <c r="Q11" s="7">
        <v>400</v>
      </c>
      <c r="R11" s="7">
        <v>0</v>
      </c>
      <c r="S11" s="7">
        <f t="shared" si="8"/>
        <v>0</v>
      </c>
      <c r="T11" s="7">
        <v>0</v>
      </c>
      <c r="U11" s="7">
        <v>0</v>
      </c>
      <c r="V11" s="7">
        <f t="shared" ref="V11:V20" si="9">B11+D11+F11+H11+J11+L11+N11+P11+R11+T11</f>
        <v>11</v>
      </c>
      <c r="W11" s="7">
        <f t="shared" ref="W11:W20" si="10">C11+E11+G11+I11+K11+M11+O11+Q11+U11+S11</f>
        <v>880</v>
      </c>
      <c r="X11" s="7"/>
    </row>
    <row r="12" ht="20" customHeight="1" spans="1:24">
      <c r="A12" s="6" t="s">
        <v>125</v>
      </c>
      <c r="B12" s="7">
        <v>2</v>
      </c>
      <c r="C12" s="7">
        <f t="shared" si="2"/>
        <v>2960</v>
      </c>
      <c r="D12" s="7">
        <v>1</v>
      </c>
      <c r="E12" s="7">
        <v>370</v>
      </c>
      <c r="F12" s="7">
        <v>0</v>
      </c>
      <c r="G12" s="7">
        <v>0</v>
      </c>
      <c r="H12" s="7">
        <v>0</v>
      </c>
      <c r="I12" s="7">
        <f t="shared" si="4"/>
        <v>0</v>
      </c>
      <c r="J12" s="7">
        <v>20</v>
      </c>
      <c r="K12" s="7">
        <f t="shared" si="5"/>
        <v>1600</v>
      </c>
      <c r="L12" s="7">
        <v>0</v>
      </c>
      <c r="M12" s="7">
        <f t="shared" si="6"/>
        <v>0</v>
      </c>
      <c r="N12" s="7">
        <v>0</v>
      </c>
      <c r="O12" s="7">
        <f t="shared" si="7"/>
        <v>0</v>
      </c>
      <c r="P12" s="7">
        <v>0</v>
      </c>
      <c r="Q12" s="7">
        <v>0</v>
      </c>
      <c r="R12" s="7">
        <v>1</v>
      </c>
      <c r="S12" s="7">
        <f t="shared" si="8"/>
        <v>1480</v>
      </c>
      <c r="T12" s="7">
        <v>0</v>
      </c>
      <c r="U12" s="7">
        <v>0</v>
      </c>
      <c r="V12" s="7">
        <f t="shared" si="9"/>
        <v>24</v>
      </c>
      <c r="W12" s="7">
        <f t="shared" si="10"/>
        <v>6410</v>
      </c>
      <c r="X12" s="7"/>
    </row>
    <row r="13" ht="20" customHeight="1" spans="1:24">
      <c r="A13" s="6" t="s">
        <v>126</v>
      </c>
      <c r="B13" s="7">
        <v>0</v>
      </c>
      <c r="C13" s="7">
        <f t="shared" si="2"/>
        <v>0</v>
      </c>
      <c r="D13" s="7">
        <v>0</v>
      </c>
      <c r="E13" s="7">
        <v>0</v>
      </c>
      <c r="F13" s="7">
        <v>0</v>
      </c>
      <c r="G13" s="7">
        <f t="shared" si="3"/>
        <v>0</v>
      </c>
      <c r="H13" s="7">
        <v>0</v>
      </c>
      <c r="I13" s="7">
        <f t="shared" si="4"/>
        <v>0</v>
      </c>
      <c r="J13" s="7">
        <v>14</v>
      </c>
      <c r="K13" s="7">
        <f t="shared" si="5"/>
        <v>1120</v>
      </c>
      <c r="L13" s="7">
        <v>2</v>
      </c>
      <c r="M13" s="7">
        <f t="shared" si="6"/>
        <v>2960</v>
      </c>
      <c r="N13" s="7">
        <v>5</v>
      </c>
      <c r="O13" s="7">
        <f t="shared" si="7"/>
        <v>1850</v>
      </c>
      <c r="P13" s="7">
        <v>0</v>
      </c>
      <c r="Q13" s="7">
        <v>0</v>
      </c>
      <c r="R13" s="7">
        <v>2</v>
      </c>
      <c r="S13" s="7">
        <f t="shared" si="8"/>
        <v>2960</v>
      </c>
      <c r="T13" s="7">
        <v>0</v>
      </c>
      <c r="U13" s="7">
        <v>0</v>
      </c>
      <c r="V13" s="7">
        <f t="shared" si="9"/>
        <v>23</v>
      </c>
      <c r="W13" s="7">
        <f t="shared" si="10"/>
        <v>8890</v>
      </c>
      <c r="X13" s="7"/>
    </row>
    <row r="14" ht="20" customHeight="1" spans="1:24">
      <c r="A14" s="6" t="s">
        <v>127</v>
      </c>
      <c r="B14" s="7">
        <v>0</v>
      </c>
      <c r="C14" s="7">
        <f t="shared" si="2"/>
        <v>0</v>
      </c>
      <c r="D14" s="7">
        <v>0</v>
      </c>
      <c r="E14" s="7">
        <v>0</v>
      </c>
      <c r="F14" s="7">
        <v>0</v>
      </c>
      <c r="G14" s="7">
        <f t="shared" si="3"/>
        <v>0</v>
      </c>
      <c r="H14" s="7">
        <v>0</v>
      </c>
      <c r="I14" s="7">
        <f t="shared" si="4"/>
        <v>0</v>
      </c>
      <c r="J14" s="7">
        <v>8</v>
      </c>
      <c r="K14" s="7">
        <f t="shared" si="5"/>
        <v>640</v>
      </c>
      <c r="L14" s="7">
        <v>0</v>
      </c>
      <c r="M14" s="7">
        <v>0</v>
      </c>
      <c r="N14" s="7">
        <v>1</v>
      </c>
      <c r="O14" s="7">
        <f t="shared" si="7"/>
        <v>370</v>
      </c>
      <c r="P14" s="7">
        <v>0</v>
      </c>
      <c r="Q14" s="7">
        <v>0</v>
      </c>
      <c r="R14" s="7">
        <v>0</v>
      </c>
      <c r="S14" s="7">
        <f t="shared" si="8"/>
        <v>0</v>
      </c>
      <c r="T14" s="7">
        <v>0</v>
      </c>
      <c r="U14" s="7">
        <v>0</v>
      </c>
      <c r="V14" s="7">
        <f t="shared" si="9"/>
        <v>9</v>
      </c>
      <c r="W14" s="7">
        <f t="shared" si="10"/>
        <v>1010</v>
      </c>
      <c r="X14" s="7"/>
    </row>
    <row r="15" ht="20" customHeight="1" spans="1:24">
      <c r="A15" s="6" t="s">
        <v>128</v>
      </c>
      <c r="B15" s="7">
        <v>0</v>
      </c>
      <c r="C15" s="7">
        <f t="shared" si="2"/>
        <v>0</v>
      </c>
      <c r="D15" s="7">
        <v>0</v>
      </c>
      <c r="E15" s="7">
        <v>0</v>
      </c>
      <c r="F15" s="7">
        <v>0</v>
      </c>
      <c r="G15" s="7">
        <f t="shared" si="3"/>
        <v>0</v>
      </c>
      <c r="H15" s="7">
        <v>0</v>
      </c>
      <c r="I15" s="7">
        <f t="shared" si="4"/>
        <v>0</v>
      </c>
      <c r="J15" s="7">
        <v>10</v>
      </c>
      <c r="K15" s="7">
        <f t="shared" si="5"/>
        <v>800</v>
      </c>
      <c r="L15" s="7">
        <v>0</v>
      </c>
      <c r="M15" s="7">
        <f t="shared" si="6"/>
        <v>0</v>
      </c>
      <c r="N15" s="7">
        <v>0</v>
      </c>
      <c r="O15" s="7">
        <f t="shared" si="7"/>
        <v>0</v>
      </c>
      <c r="P15" s="7">
        <v>0</v>
      </c>
      <c r="Q15" s="7">
        <v>0</v>
      </c>
      <c r="R15" s="7">
        <v>0</v>
      </c>
      <c r="S15" s="7">
        <f t="shared" si="8"/>
        <v>0</v>
      </c>
      <c r="T15" s="7">
        <v>0</v>
      </c>
      <c r="U15" s="7">
        <v>0</v>
      </c>
      <c r="V15" s="7">
        <f t="shared" si="9"/>
        <v>10</v>
      </c>
      <c r="W15" s="7">
        <f t="shared" si="10"/>
        <v>800</v>
      </c>
      <c r="X15" s="7"/>
    </row>
    <row r="16" ht="20" customHeight="1" spans="1:24">
      <c r="A16" s="6" t="s">
        <v>129</v>
      </c>
      <c r="B16" s="7">
        <v>0</v>
      </c>
      <c r="C16" s="7">
        <f t="shared" si="2"/>
        <v>0</v>
      </c>
      <c r="D16" s="7">
        <v>1</v>
      </c>
      <c r="E16" s="7">
        <v>370</v>
      </c>
      <c r="F16" s="7">
        <v>0</v>
      </c>
      <c r="G16" s="7">
        <f t="shared" si="3"/>
        <v>0</v>
      </c>
      <c r="H16" s="7">
        <v>0</v>
      </c>
      <c r="I16" s="7">
        <f t="shared" si="4"/>
        <v>0</v>
      </c>
      <c r="J16" s="7">
        <v>18</v>
      </c>
      <c r="K16" s="7">
        <f t="shared" si="5"/>
        <v>1440</v>
      </c>
      <c r="L16" s="7">
        <v>0</v>
      </c>
      <c r="M16" s="7">
        <f t="shared" si="6"/>
        <v>0</v>
      </c>
      <c r="N16" s="7">
        <v>0</v>
      </c>
      <c r="O16" s="7">
        <f t="shared" si="7"/>
        <v>0</v>
      </c>
      <c r="P16" s="7">
        <v>0</v>
      </c>
      <c r="Q16" s="7">
        <v>0</v>
      </c>
      <c r="R16" s="7">
        <v>0</v>
      </c>
      <c r="S16" s="7">
        <f t="shared" si="8"/>
        <v>0</v>
      </c>
      <c r="T16" s="7">
        <v>0</v>
      </c>
      <c r="U16" s="7">
        <v>0</v>
      </c>
      <c r="V16" s="7">
        <f t="shared" si="9"/>
        <v>19</v>
      </c>
      <c r="W16" s="7">
        <f t="shared" si="10"/>
        <v>1810</v>
      </c>
      <c r="X16" s="7"/>
    </row>
    <row r="17" ht="20" customHeight="1" spans="1:24">
      <c r="A17" s="6" t="s">
        <v>130</v>
      </c>
      <c r="B17" s="7">
        <v>0</v>
      </c>
      <c r="C17" s="7">
        <f t="shared" si="2"/>
        <v>0</v>
      </c>
      <c r="D17" s="7">
        <v>0</v>
      </c>
      <c r="E17" s="7">
        <v>0</v>
      </c>
      <c r="F17" s="7">
        <v>0</v>
      </c>
      <c r="G17" s="7">
        <f t="shared" si="3"/>
        <v>0</v>
      </c>
      <c r="H17" s="7">
        <v>0</v>
      </c>
      <c r="I17" s="7">
        <f t="shared" si="4"/>
        <v>0</v>
      </c>
      <c r="J17" s="7">
        <v>11</v>
      </c>
      <c r="K17" s="7">
        <f t="shared" si="5"/>
        <v>880</v>
      </c>
      <c r="L17" s="7">
        <v>0</v>
      </c>
      <c r="M17" s="7">
        <f t="shared" si="6"/>
        <v>0</v>
      </c>
      <c r="N17" s="7">
        <v>0</v>
      </c>
      <c r="O17" s="7">
        <f t="shared" si="7"/>
        <v>0</v>
      </c>
      <c r="P17" s="7">
        <v>0</v>
      </c>
      <c r="Q17" s="7">
        <v>0</v>
      </c>
      <c r="R17" s="7">
        <v>0</v>
      </c>
      <c r="S17" s="7">
        <f t="shared" si="8"/>
        <v>0</v>
      </c>
      <c r="T17" s="7">
        <v>0</v>
      </c>
      <c r="U17" s="7">
        <v>0</v>
      </c>
      <c r="V17" s="7">
        <f t="shared" si="9"/>
        <v>11</v>
      </c>
      <c r="W17" s="7">
        <f t="shared" si="10"/>
        <v>880</v>
      </c>
      <c r="X17" s="7"/>
    </row>
    <row r="18" ht="20" customHeight="1" spans="1:24">
      <c r="A18" s="6" t="s">
        <v>131</v>
      </c>
      <c r="B18" s="7">
        <v>0</v>
      </c>
      <c r="C18" s="7">
        <f t="shared" si="2"/>
        <v>0</v>
      </c>
      <c r="D18" s="7">
        <v>0</v>
      </c>
      <c r="E18" s="7">
        <v>0</v>
      </c>
      <c r="F18" s="7">
        <v>0</v>
      </c>
      <c r="G18" s="7">
        <f t="shared" si="3"/>
        <v>0</v>
      </c>
      <c r="H18" s="7">
        <v>0</v>
      </c>
      <c r="I18" s="7">
        <f t="shared" si="4"/>
        <v>0</v>
      </c>
      <c r="J18" s="7">
        <v>0</v>
      </c>
      <c r="K18" s="7">
        <f t="shared" si="5"/>
        <v>0</v>
      </c>
      <c r="L18" s="7">
        <v>0</v>
      </c>
      <c r="M18" s="7">
        <f t="shared" si="6"/>
        <v>0</v>
      </c>
      <c r="N18" s="7">
        <v>0</v>
      </c>
      <c r="O18" s="7">
        <f t="shared" si="7"/>
        <v>0</v>
      </c>
      <c r="P18" s="7">
        <v>0</v>
      </c>
      <c r="Q18" s="7">
        <v>0</v>
      </c>
      <c r="R18" s="7">
        <v>0</v>
      </c>
      <c r="S18" s="7">
        <f t="shared" si="8"/>
        <v>0</v>
      </c>
      <c r="T18" s="7">
        <v>0</v>
      </c>
      <c r="U18" s="7">
        <v>0</v>
      </c>
      <c r="V18" s="7">
        <f t="shared" si="9"/>
        <v>0</v>
      </c>
      <c r="W18" s="7">
        <f t="shared" si="10"/>
        <v>0</v>
      </c>
      <c r="X18" s="7"/>
    </row>
    <row r="19" ht="20" customHeight="1" spans="1:24">
      <c r="A19" s="6" t="s">
        <v>132</v>
      </c>
      <c r="B19" s="7">
        <v>0</v>
      </c>
      <c r="C19" s="7">
        <f t="shared" si="2"/>
        <v>0</v>
      </c>
      <c r="D19" s="7">
        <v>0</v>
      </c>
      <c r="E19" s="7">
        <v>0</v>
      </c>
      <c r="F19" s="7">
        <v>0</v>
      </c>
      <c r="G19" s="7">
        <f t="shared" si="3"/>
        <v>0</v>
      </c>
      <c r="H19" s="7">
        <v>0</v>
      </c>
      <c r="I19" s="7">
        <f t="shared" si="4"/>
        <v>0</v>
      </c>
      <c r="J19" s="7">
        <v>0</v>
      </c>
      <c r="K19" s="7">
        <f t="shared" si="5"/>
        <v>0</v>
      </c>
      <c r="L19" s="7">
        <v>0</v>
      </c>
      <c r="M19" s="7">
        <f t="shared" si="6"/>
        <v>0</v>
      </c>
      <c r="N19" s="7">
        <v>0</v>
      </c>
      <c r="O19" s="7">
        <f t="shared" si="7"/>
        <v>0</v>
      </c>
      <c r="P19" s="7">
        <v>0</v>
      </c>
      <c r="Q19" s="7">
        <v>0</v>
      </c>
      <c r="R19" s="7">
        <v>0</v>
      </c>
      <c r="S19" s="7">
        <f t="shared" si="8"/>
        <v>0</v>
      </c>
      <c r="T19" s="7">
        <v>0</v>
      </c>
      <c r="U19" s="7">
        <v>0</v>
      </c>
      <c r="V19" s="7">
        <f t="shared" si="9"/>
        <v>0</v>
      </c>
      <c r="W19" s="7">
        <f t="shared" si="10"/>
        <v>0</v>
      </c>
      <c r="X19" s="7"/>
    </row>
    <row r="20" ht="20" customHeight="1" spans="1:24">
      <c r="A20" s="7" t="s">
        <v>107</v>
      </c>
      <c r="B20" s="7">
        <f t="shared" ref="B20:U20" si="11">SUM(B5:B19)</f>
        <v>8</v>
      </c>
      <c r="C20" s="7">
        <f t="shared" si="2"/>
        <v>11840</v>
      </c>
      <c r="D20" s="7">
        <f t="shared" si="11"/>
        <v>2</v>
      </c>
      <c r="E20" s="7">
        <f t="shared" si="11"/>
        <v>740</v>
      </c>
      <c r="F20" s="7">
        <f t="shared" si="11"/>
        <v>7</v>
      </c>
      <c r="G20" s="7">
        <f t="shared" si="3"/>
        <v>10360</v>
      </c>
      <c r="H20" s="7">
        <f t="shared" si="11"/>
        <v>19</v>
      </c>
      <c r="I20" s="7">
        <f t="shared" si="4"/>
        <v>7030</v>
      </c>
      <c r="J20" s="7">
        <f t="shared" si="11"/>
        <v>137</v>
      </c>
      <c r="K20" s="7">
        <f t="shared" si="5"/>
        <v>10960</v>
      </c>
      <c r="L20" s="7">
        <f t="shared" si="11"/>
        <v>6</v>
      </c>
      <c r="M20" s="7">
        <f t="shared" si="6"/>
        <v>8880</v>
      </c>
      <c r="N20" s="7">
        <f t="shared" si="11"/>
        <v>7</v>
      </c>
      <c r="O20" s="7">
        <f t="shared" si="7"/>
        <v>2590</v>
      </c>
      <c r="P20" s="7">
        <f t="shared" si="11"/>
        <v>10</v>
      </c>
      <c r="Q20" s="7">
        <f t="shared" si="11"/>
        <v>800</v>
      </c>
      <c r="R20" s="7">
        <f t="shared" si="11"/>
        <v>6</v>
      </c>
      <c r="S20" s="7">
        <f t="shared" si="8"/>
        <v>8880</v>
      </c>
      <c r="T20" s="7">
        <f t="shared" si="11"/>
        <v>0</v>
      </c>
      <c r="U20" s="7">
        <f t="shared" si="11"/>
        <v>0</v>
      </c>
      <c r="V20" s="7">
        <f t="shared" si="9"/>
        <v>202</v>
      </c>
      <c r="W20" s="7">
        <f t="shared" si="10"/>
        <v>62080</v>
      </c>
      <c r="X20" s="7"/>
    </row>
  </sheetData>
  <mergeCells count="10">
    <mergeCell ref="A1:X1"/>
    <mergeCell ref="B2:I2"/>
    <mergeCell ref="J2:U2"/>
    <mergeCell ref="B3:E3"/>
    <mergeCell ref="F3:I3"/>
    <mergeCell ref="J3:O3"/>
    <mergeCell ref="P3:U3"/>
    <mergeCell ref="A2:A4"/>
    <mergeCell ref="X2:X4"/>
    <mergeCell ref="V2:W3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农村集中失能半失能</vt:lpstr>
      <vt:lpstr>农村分散失能半失能</vt:lpstr>
      <vt:lpstr>城镇集中失能半失能</vt:lpstr>
      <vt:lpstr>城镇分散失能半失能</vt:lpstr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萝卜樱子</cp:lastModifiedBy>
  <dcterms:created xsi:type="dcterms:W3CDTF">2023-01-11T06:07:00Z</dcterms:created>
  <dcterms:modified xsi:type="dcterms:W3CDTF">2023-05-31T03:32:59Z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AA2726121E204BDABBAC69EF7EFB3D09</vt:lpwstr>
  </property>
  <property fmtid="{D5CDD505-2E9C-101B-9397-08002B2CF9AE}" pid="3" name="KSOProductBuildVer">
    <vt:lpwstr>2052-11.1.0.14309</vt:lpwstr>
  </property>
</Properties>
</file>