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1520" activeTab="1"/>
  </bookViews>
  <sheets>
    <sheet name="（非）分校" sheetId="1" r:id="rId1"/>
    <sheet name="（寄）分校" sheetId="2" r:id="rId2"/>
  </sheets>
  <definedNames>
    <definedName name="_xlnm.Print_Titles" localSheetId="0">'（非）分校'!$2:$6</definedName>
  </definedNames>
  <calcPr fullCalcOnLoad="1"/>
</workbook>
</file>

<file path=xl/sharedStrings.xml><?xml version="1.0" encoding="utf-8"?>
<sst xmlns="http://schemas.openxmlformats.org/spreadsheetml/2006/main" count="99" uniqueCount="85">
  <si>
    <t>附件1</t>
  </si>
  <si>
    <t>2021年春季学期义务教育阶段贫困非寄宿生生活补助资金分配表</t>
  </si>
  <si>
    <t>单位：南昌市新建区教育体育局</t>
  </si>
  <si>
    <t>学校名称</t>
  </si>
  <si>
    <t>小学生补助人数（人）</t>
  </si>
  <si>
    <t>小学生补助资金（元）</t>
  </si>
  <si>
    <t>初中生补助人数（人）</t>
  </si>
  <si>
    <t>初中生补助资金（元）</t>
  </si>
  <si>
    <t>总人数（人）</t>
  </si>
  <si>
    <t>总金额（元）</t>
  </si>
  <si>
    <t>新建区松湖中心小学</t>
  </si>
  <si>
    <t>新建区松湖初级中学</t>
  </si>
  <si>
    <t>新建区石岗中心小学</t>
  </si>
  <si>
    <t>新建区石岗初级中学</t>
  </si>
  <si>
    <t>新建区西山中心小学</t>
  </si>
  <si>
    <t>新建区西山初级中学</t>
  </si>
  <si>
    <t>新建区石埠中心小学</t>
  </si>
  <si>
    <t>新建区石埠初级中学</t>
  </si>
  <si>
    <t>新建区流湖中心小学</t>
  </si>
  <si>
    <t>新建区流湖初级中学</t>
  </si>
  <si>
    <t>新建区义渡学校</t>
  </si>
  <si>
    <t>新建区厚田中心小学</t>
  </si>
  <si>
    <t>新建区厚田初级中学</t>
  </si>
  <si>
    <t>新建区望城中心小学</t>
  </si>
  <si>
    <t>新建区乐化中心小学</t>
  </si>
  <si>
    <t>新建区长堎中心小学</t>
  </si>
  <si>
    <t>新建区溪霞中心小学</t>
  </si>
  <si>
    <t>新建区溪霞初级中学</t>
  </si>
  <si>
    <t>新建区樵舍中心小学</t>
  </si>
  <si>
    <t>新建区樵舍初级中学</t>
  </si>
  <si>
    <t>新建区樵舍二中</t>
  </si>
  <si>
    <t>新建区樵舍二小</t>
  </si>
  <si>
    <t>新建区金桥中心小学</t>
  </si>
  <si>
    <t>新建区金桥初级中学</t>
  </si>
  <si>
    <t>新建区大塘中心小学</t>
  </si>
  <si>
    <t>新建区大塘初级中学</t>
  </si>
  <si>
    <t>新建区铁河中心小学</t>
  </si>
  <si>
    <t>新建区铁河初级中学</t>
  </si>
  <si>
    <t>新建区象山中心小学</t>
  </si>
  <si>
    <t>新建区象山初级中学</t>
  </si>
  <si>
    <t>新建区昌邑中心小学</t>
  </si>
  <si>
    <t>新建区昌邑初级中学</t>
  </si>
  <si>
    <t>新建区联圩中心小学</t>
  </si>
  <si>
    <t>新建区联圩初级中学</t>
  </si>
  <si>
    <t>新建区南矶学校</t>
  </si>
  <si>
    <t>新建区第一中学</t>
  </si>
  <si>
    <t>新建区第三中学</t>
  </si>
  <si>
    <t>新建区第四中学</t>
  </si>
  <si>
    <t>新建区第五中学</t>
  </si>
  <si>
    <t>新建区第六中学</t>
  </si>
  <si>
    <t>新建区第一小学</t>
  </si>
  <si>
    <t>新建区实验小学</t>
  </si>
  <si>
    <t>新建区第三小学</t>
  </si>
  <si>
    <t>新建区第四小学</t>
  </si>
  <si>
    <t>新建区第七小学</t>
  </si>
  <si>
    <t>新建区百兴学校</t>
  </si>
  <si>
    <t>新建区竞辉学校</t>
  </si>
  <si>
    <t>新建区育明学校</t>
  </si>
  <si>
    <t>新建区特殊教育学校</t>
  </si>
  <si>
    <t>新建经开区第一中心学校</t>
  </si>
  <si>
    <t>新建区望城新区初级中学</t>
  </si>
  <si>
    <t>新建区新祺周学校</t>
  </si>
  <si>
    <t>新建区江变学校</t>
  </si>
  <si>
    <t>新建区红林学校</t>
  </si>
  <si>
    <t>新建区岭背小学</t>
  </si>
  <si>
    <t>新建区成新学校</t>
  </si>
  <si>
    <t>新建区朱港小学</t>
  </si>
  <si>
    <t>新建区长征学校</t>
  </si>
  <si>
    <t>新建区新丰学校</t>
  </si>
  <si>
    <t>新建区恒湖学校</t>
  </si>
  <si>
    <t>新建区竞秀学校</t>
  </si>
  <si>
    <t>新建区正大学校</t>
  </si>
  <si>
    <t>新建区民才学校</t>
  </si>
  <si>
    <t>新建区神舟学校</t>
  </si>
  <si>
    <t>新建区宏大文昌学校</t>
  </si>
  <si>
    <t>新建区新民外语学校</t>
  </si>
  <si>
    <t>新建区华东文武学校</t>
  </si>
  <si>
    <t>新建区洪才学校</t>
  </si>
  <si>
    <t>新建区莱卡恒昇学校</t>
  </si>
  <si>
    <t>小计</t>
  </si>
  <si>
    <t>合计：壹佰贰拾柒万伍仟捌佰柒拾伍元整</t>
  </si>
  <si>
    <t>附件2</t>
  </si>
  <si>
    <t>2021年春季学期义务教育阶段贫困寄宿生生活补助资金分配表</t>
  </si>
  <si>
    <t>新建区英杰文武学校</t>
  </si>
  <si>
    <t>合计：叁万零玖佰伍拾元整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</si>
</sst>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2"/>
      <name val="宋体"/>
      <family val="0"/>
    </font>
    <font>
      <sz val="11"/>
      <color indexed="8"/>
      <name val="宋体"/>
      <family val="0"/>
    </font>
    <font>
      <sz val="11"/>
      <color indexed="8"/>
      <name val="黑体"/>
      <family val="0"/>
    </font>
    <font>
      <b/>
      <sz val="18"/>
      <color indexed="8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8"/>
      <name val="Tahoma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2"/>
      <color rgb="FF000000"/>
      <name val="宋体"/>
      <family val="0"/>
    </font>
    <font>
      <u val="single"/>
      <sz val="10"/>
      <color theme="10"/>
      <name val="Arial"/>
      <family val="2"/>
    </font>
    <font>
      <sz val="11"/>
      <color rgb="FF000000"/>
      <name val="宋体"/>
      <family val="0"/>
    </font>
    <font>
      <sz val="11"/>
      <color theme="1"/>
      <name val="黑体"/>
      <family val="0"/>
    </font>
    <font>
      <b/>
      <sz val="18"/>
      <color theme="1"/>
      <name val="Calibri"/>
      <family val="0"/>
    </font>
    <font>
      <sz val="14"/>
      <color theme="1"/>
      <name val="Calibri"/>
      <family val="0"/>
    </font>
    <font>
      <b/>
      <sz val="14"/>
      <color theme="1"/>
      <name val="Calibri"/>
      <family val="0"/>
    </font>
    <font>
      <sz val="12"/>
      <color theme="1"/>
      <name val="Calibri"/>
      <family val="0"/>
    </font>
    <font>
      <b/>
      <sz val="16"/>
      <color theme="1"/>
      <name val="Calibri"/>
      <family val="0"/>
    </font>
    <font>
      <sz val="16"/>
      <color theme="1"/>
      <name val="Calibri"/>
      <family val="0"/>
    </font>
    <font>
      <b/>
      <sz val="12"/>
      <color theme="1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</borders>
  <cellStyleXfs count="1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>
      <alignment vertical="center"/>
      <protection/>
    </xf>
    <xf numFmtId="0" fontId="32" fillId="0" borderId="0" applyBorder="0">
      <alignment vertical="center"/>
      <protection/>
    </xf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0" borderId="0">
      <alignment vertical="center"/>
      <protection/>
    </xf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5" fillId="13" borderId="0" applyNumberFormat="0" applyBorder="0" applyAlignment="0" applyProtection="0"/>
    <xf numFmtId="0" fontId="12" fillId="0" borderId="0">
      <alignment/>
      <protection/>
    </xf>
    <xf numFmtId="0" fontId="32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5" fillId="17" borderId="0" applyNumberFormat="0" applyBorder="0" applyAlignment="0" applyProtection="0"/>
    <xf numFmtId="0" fontId="12" fillId="0" borderId="0">
      <alignment/>
      <protection/>
    </xf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0" borderId="0" applyBorder="0">
      <alignment vertical="center"/>
      <protection/>
    </xf>
    <xf numFmtId="0" fontId="10" fillId="0" borderId="0">
      <alignment vertical="center"/>
      <protection/>
    </xf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35" fillId="32" borderId="0" applyNumberFormat="0" applyBorder="0" applyAlignment="0" applyProtection="0"/>
    <xf numFmtId="0" fontId="12" fillId="0" borderId="0">
      <alignment/>
      <protection/>
    </xf>
    <xf numFmtId="0" fontId="32" fillId="0" borderId="0" applyBorder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" fillId="33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 applyBorder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51" fillId="0" borderId="0" applyBorder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52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/>
      <protection/>
    </xf>
    <xf numFmtId="0" fontId="12" fillId="0" borderId="0" applyBorder="0">
      <alignment/>
      <protection/>
    </xf>
    <xf numFmtId="0" fontId="32" fillId="0" borderId="0" applyBorder="0">
      <alignment vertical="center"/>
      <protection/>
    </xf>
    <xf numFmtId="0" fontId="32" fillId="0" borderId="0" applyBorder="0">
      <alignment vertical="center"/>
      <protection/>
    </xf>
    <xf numFmtId="0" fontId="52" fillId="0" borderId="0" applyBorder="0">
      <alignment vertical="center"/>
      <protection/>
    </xf>
    <xf numFmtId="0" fontId="32" fillId="0" borderId="0" applyBorder="0">
      <alignment vertical="center"/>
      <protection/>
    </xf>
    <xf numFmtId="0" fontId="32" fillId="0" borderId="0">
      <alignment vertical="center"/>
      <protection/>
    </xf>
    <xf numFmtId="0" fontId="32" fillId="0" borderId="0" applyBorder="0">
      <alignment vertical="center"/>
      <protection/>
    </xf>
    <xf numFmtId="0" fontId="32" fillId="0" borderId="0" applyBorder="0">
      <alignment vertical="center"/>
      <protection/>
    </xf>
    <xf numFmtId="0" fontId="32" fillId="0" borderId="0" applyBorder="0">
      <alignment vertical="center"/>
      <protection/>
    </xf>
    <xf numFmtId="0" fontId="32" fillId="0" borderId="0" applyBorder="0">
      <alignment vertical="center"/>
      <protection/>
    </xf>
    <xf numFmtId="0" fontId="32" fillId="0" borderId="0" applyBorder="0">
      <alignment vertical="center"/>
      <protection/>
    </xf>
    <xf numFmtId="0" fontId="32" fillId="0" borderId="0" applyBorder="0">
      <alignment vertical="center"/>
      <protection/>
    </xf>
    <xf numFmtId="0" fontId="32" fillId="0" borderId="0">
      <alignment vertical="center"/>
      <protection/>
    </xf>
    <xf numFmtId="0" fontId="12" fillId="0" borderId="0" applyBorder="0">
      <alignment/>
      <protection/>
    </xf>
    <xf numFmtId="0" fontId="12" fillId="0" borderId="0">
      <alignment/>
      <protection/>
    </xf>
    <xf numFmtId="0" fontId="3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2" fillId="0" borderId="0">
      <alignment vertical="center"/>
      <protection/>
    </xf>
    <xf numFmtId="0" fontId="12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53" fillId="0" borderId="0" applyNumberFormat="0" applyFill="0" applyBorder="0" applyAlignment="0" applyProtection="0"/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 applyBorder="0">
      <alignment vertical="center"/>
      <protection/>
    </xf>
    <xf numFmtId="0" fontId="32" fillId="0" borderId="0" applyBorder="0">
      <alignment vertical="center"/>
      <protection/>
    </xf>
    <xf numFmtId="0" fontId="5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52" fillId="0" borderId="0">
      <alignment/>
      <protection/>
    </xf>
    <xf numFmtId="0" fontId="32" fillId="0" borderId="0">
      <alignment vertical="center"/>
      <protection/>
    </xf>
    <xf numFmtId="0" fontId="54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Border="0">
      <alignment vertical="center"/>
      <protection/>
    </xf>
    <xf numFmtId="0" fontId="54" fillId="0" borderId="0">
      <alignment/>
      <protection locked="0"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2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</cellStyleXfs>
  <cellXfs count="37">
    <xf numFmtId="0" fontId="0" fillId="0" borderId="0" xfId="0" applyAlignment="1">
      <alignment/>
    </xf>
    <xf numFmtId="0" fontId="32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vertical="center"/>
    </xf>
    <xf numFmtId="14" fontId="57" fillId="0" borderId="0" xfId="0" applyNumberFormat="1" applyFont="1" applyFill="1" applyBorder="1" applyAlignment="1">
      <alignment horizontal="center" vertical="center"/>
    </xf>
    <xf numFmtId="14" fontId="57" fillId="0" borderId="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/>
    </xf>
    <xf numFmtId="0" fontId="59" fillId="0" borderId="14" xfId="0" applyFont="1" applyFill="1" applyBorder="1" applyAlignment="1">
      <alignment horizontal="center" vertical="center"/>
    </xf>
    <xf numFmtId="0" fontId="59" fillId="0" borderId="15" xfId="0" applyFont="1" applyFill="1" applyBorder="1" applyAlignment="1">
      <alignment horizontal="center" vertical="center"/>
    </xf>
    <xf numFmtId="0" fontId="60" fillId="0" borderId="16" xfId="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center" vertical="center"/>
    </xf>
    <xf numFmtId="0" fontId="61" fillId="0" borderId="18" xfId="0" applyFont="1" applyFill="1" applyBorder="1" applyAlignment="1">
      <alignment horizontal="center" vertical="center"/>
    </xf>
    <xf numFmtId="0" fontId="62" fillId="0" borderId="19" xfId="0" applyFont="1" applyFill="1" applyBorder="1" applyAlignment="1">
      <alignment horizontal="center" vertical="center"/>
    </xf>
    <xf numFmtId="0" fontId="62" fillId="0" borderId="2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63" fillId="0" borderId="13" xfId="0" applyFont="1" applyFill="1" applyBorder="1" applyAlignment="1">
      <alignment horizontal="center" vertical="center"/>
    </xf>
    <xf numFmtId="0" fontId="63" fillId="0" borderId="14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center" vertical="center"/>
    </xf>
    <xf numFmtId="0" fontId="48" fillId="0" borderId="22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48" fillId="0" borderId="23" xfId="0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center" vertical="center"/>
    </xf>
  </cellXfs>
  <cellStyles count="17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 102" xfId="26"/>
    <cellStyle name="常规 10 4 2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强调文字颜色 2" xfId="44"/>
    <cellStyle name="常规 214" xfId="45"/>
    <cellStyle name="20% - 强调文字颜色 6" xfId="46"/>
    <cellStyle name="链接单元格" xfId="47"/>
    <cellStyle name="汇总" xfId="48"/>
    <cellStyle name="好" xfId="49"/>
    <cellStyle name="适中" xfId="50"/>
    <cellStyle name="强调文字颜色 1" xfId="51"/>
    <cellStyle name="常规 158" xfId="52"/>
    <cellStyle name="20% - 强调文字颜色 5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172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常规 26 5" xfId="69"/>
    <cellStyle name="常规 2 3" xfId="70"/>
    <cellStyle name="常规 2 10" xfId="71"/>
    <cellStyle name="60% - 强调文字颜色 6" xfId="72"/>
    <cellStyle name="常规 64" xfId="73"/>
    <cellStyle name="常规 59" xfId="74"/>
    <cellStyle name="常规 103" xfId="75"/>
    <cellStyle name="常规 10 4 3" xfId="76"/>
    <cellStyle name="常规 10 4" xfId="77"/>
    <cellStyle name="常规 11" xfId="78"/>
    <cellStyle name="常规 97 2" xfId="79"/>
    <cellStyle name="常规 17" xfId="80"/>
    <cellStyle name="常规 5" xfId="81"/>
    <cellStyle name="常规 58" xfId="82"/>
    <cellStyle name="常规 63" xfId="83"/>
    <cellStyle name="常规 62" xfId="84"/>
    <cellStyle name="常规 57" xfId="85"/>
    <cellStyle name="常规 10 4 2 2" xfId="86"/>
    <cellStyle name="常规 2 10 3" xfId="87"/>
    <cellStyle name="常规 15" xfId="88"/>
    <cellStyle name="常规 2 2 19" xfId="89"/>
    <cellStyle name="常规 2 4" xfId="90"/>
    <cellStyle name="常规 5 18" xfId="91"/>
    <cellStyle name="常规 98" xfId="92"/>
    <cellStyle name="常规 100" xfId="93"/>
    <cellStyle name="常规 3" xfId="94"/>
    <cellStyle name="常规 2" xfId="95"/>
    <cellStyle name="常规 69 12" xfId="96"/>
    <cellStyle name="常规 99" xfId="97"/>
    <cellStyle name="常规 2 2 32" xfId="98"/>
    <cellStyle name="常规 111" xfId="99"/>
    <cellStyle name="常规 106" xfId="100"/>
    <cellStyle name="常规 101" xfId="101"/>
    <cellStyle name="常规 56" xfId="102"/>
    <cellStyle name="常规 98 2" xfId="103"/>
    <cellStyle name="常规 92" xfId="104"/>
    <cellStyle name="常规 118" xfId="105"/>
    <cellStyle name="常规 97" xfId="106"/>
    <cellStyle name="常规 117" xfId="107"/>
    <cellStyle name="常规 122" xfId="108"/>
    <cellStyle name="常规 110" xfId="109"/>
    <cellStyle name="常规 105" xfId="110"/>
    <cellStyle name="常规 78" xfId="111"/>
    <cellStyle name="常规 12" xfId="112"/>
    <cellStyle name="常规 125" xfId="113"/>
    <cellStyle name="常规 104" xfId="114"/>
    <cellStyle name="常规 22 10 4" xfId="115"/>
    <cellStyle name="常规 119" xfId="116"/>
    <cellStyle name="常规 115" xfId="117"/>
    <cellStyle name="常规 120" xfId="118"/>
    <cellStyle name="常规 121" xfId="119"/>
    <cellStyle name="常规 113" xfId="120"/>
    <cellStyle name="常规 108" xfId="121"/>
    <cellStyle name="常规 112" xfId="122"/>
    <cellStyle name="常规 107" xfId="123"/>
    <cellStyle name="常规 10 10 2 2 2 3" xfId="124"/>
    <cellStyle name="常规 80" xfId="125"/>
    <cellStyle name="常规 128" xfId="126"/>
    <cellStyle name="常规 4" xfId="127"/>
    <cellStyle name="常规 154" xfId="128"/>
    <cellStyle name="常规 175" xfId="129"/>
    <cellStyle name="常规 96" xfId="130"/>
    <cellStyle name="常规 210" xfId="131"/>
    <cellStyle name="常规 2 4 10 2" xfId="132"/>
    <cellStyle name="常规 7" xfId="133"/>
    <cellStyle name="超链接 2" xfId="134"/>
    <cellStyle name="常规 3 2" xfId="135"/>
    <cellStyle name="常规 10 10 2" xfId="136"/>
    <cellStyle name="常规 114" xfId="137"/>
    <cellStyle name="常规 109" xfId="138"/>
    <cellStyle name="常规 10 3 2 2 22 2" xfId="139"/>
    <cellStyle name="常规 10 10 5" xfId="140"/>
    <cellStyle name="常规 67" xfId="141"/>
    <cellStyle name="常规 68 12" xfId="142"/>
    <cellStyle name="常规 2 4 2" xfId="143"/>
    <cellStyle name="常规 11 2 2 2 20 2" xfId="144"/>
    <cellStyle name="常规 10" xfId="145"/>
    <cellStyle name="常规 8" xfId="146"/>
    <cellStyle name="常规 9" xfId="147"/>
    <cellStyle name="常规 16" xfId="148"/>
    <cellStyle name="常规 14" xfId="149"/>
    <cellStyle name="常规 18" xfId="150"/>
    <cellStyle name="常规 13" xfId="151"/>
    <cellStyle name="常规 2 6" xfId="152"/>
    <cellStyle name="常规 34" xfId="153"/>
    <cellStyle name="常规 49" xfId="154"/>
    <cellStyle name="常规 81" xfId="155"/>
    <cellStyle name="常规_Sheet1" xfId="156"/>
    <cellStyle name="常规 51" xfId="157"/>
    <cellStyle name="常规 82" xfId="158"/>
    <cellStyle name="常规 77" xfId="159"/>
    <cellStyle name="常规_Sheet3" xfId="160"/>
    <cellStyle name="常规 50" xfId="161"/>
    <cellStyle name="常规 79" xfId="162"/>
    <cellStyle name="常规 2 113" xfId="163"/>
    <cellStyle name="常规 2 108" xfId="164"/>
    <cellStyle name="常规 2 110" xfId="165"/>
    <cellStyle name="常规 2 111" xfId="166"/>
    <cellStyle name="常规 2 114" xfId="167"/>
    <cellStyle name="常规 2 18" xfId="168"/>
    <cellStyle name="常规 13 19" xfId="169"/>
    <cellStyle name="常规 56 3" xfId="170"/>
    <cellStyle name="常规 56 4" xfId="171"/>
    <cellStyle name="常规 56 2" xfId="172"/>
    <cellStyle name="常规 23 5" xfId="173"/>
    <cellStyle name="常规 26 6" xfId="174"/>
    <cellStyle name="常规 23 6" xfId="175"/>
    <cellStyle name="常规 25 6" xfId="176"/>
    <cellStyle name="常规 25 5" xfId="177"/>
    <cellStyle name="常规 10 3 2" xfId="178"/>
    <cellStyle name="常规 10 10 5 2" xfId="179"/>
    <cellStyle name="常规 3 10" xfId="180"/>
    <cellStyle name="常规 118 2" xfId="181"/>
    <cellStyle name="常规 123 2" xfId="182"/>
    <cellStyle name="常规 88" xfId="183"/>
    <cellStyle name="常规 147" xfId="184"/>
    <cellStyle name="常规 99 2" xfId="185"/>
    <cellStyle name="常规 3 3" xfId="1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zoomScaleSheetLayoutView="100" workbookViewId="0" topLeftCell="A1">
      <selection activeCell="J9" sqref="J9"/>
    </sheetView>
  </sheetViews>
  <sheetFormatPr defaultColWidth="9.625" defaultRowHeight="14.25"/>
  <cols>
    <col min="1" max="1" width="23.50390625" style="1" customWidth="1"/>
    <col min="2" max="2" width="12.375" style="1" customWidth="1"/>
    <col min="3" max="3" width="13.50390625" style="1" customWidth="1"/>
    <col min="4" max="4" width="13.00390625" style="1" customWidth="1"/>
    <col min="5" max="5" width="13.75390625" style="1" customWidth="1"/>
    <col min="6" max="6" width="12.125" style="1" customWidth="1"/>
    <col min="7" max="7" width="16.125" style="1" customWidth="1"/>
    <col min="8" max="16384" width="9.625" style="1" customWidth="1"/>
  </cols>
  <sheetData>
    <row r="1" s="1" customFormat="1" ht="13.5">
      <c r="A1" s="2" t="s">
        <v>0</v>
      </c>
    </row>
    <row r="2" spans="1:7" s="1" customFormat="1" ht="60.75" customHeight="1">
      <c r="A2" s="19" t="s">
        <v>1</v>
      </c>
      <c r="B2" s="19"/>
      <c r="C2" s="19"/>
      <c r="D2" s="19"/>
      <c r="E2" s="19"/>
      <c r="F2" s="19"/>
      <c r="G2" s="19"/>
    </row>
    <row r="3" s="1" customFormat="1" ht="6" customHeight="1"/>
    <row r="4" spans="1:7" s="1" customFormat="1" ht="30" customHeight="1">
      <c r="A4" s="4" t="s">
        <v>2</v>
      </c>
      <c r="B4" s="4"/>
      <c r="C4" s="4"/>
      <c r="D4" s="4"/>
      <c r="E4" s="4"/>
      <c r="F4" s="5">
        <v>44295</v>
      </c>
      <c r="G4" s="6"/>
    </row>
    <row r="5" s="1" customFormat="1" ht="7.5" customHeight="1"/>
    <row r="6" spans="1:7" s="1" customFormat="1" ht="39" customHeight="1">
      <c r="A6" s="20" t="s">
        <v>3</v>
      </c>
      <c r="B6" s="21" t="s">
        <v>4</v>
      </c>
      <c r="C6" s="21" t="s">
        <v>5</v>
      </c>
      <c r="D6" s="21" t="s">
        <v>6</v>
      </c>
      <c r="E6" s="21" t="s">
        <v>7</v>
      </c>
      <c r="F6" s="21" t="s">
        <v>8</v>
      </c>
      <c r="G6" s="22" t="s">
        <v>9</v>
      </c>
    </row>
    <row r="7" spans="1:7" s="1" customFormat="1" ht="24.75" customHeight="1">
      <c r="A7" s="23" t="s">
        <v>10</v>
      </c>
      <c r="B7" s="24">
        <v>72</v>
      </c>
      <c r="C7" s="24">
        <f>B7*250</f>
        <v>18000</v>
      </c>
      <c r="D7" s="24">
        <v>20</v>
      </c>
      <c r="E7" s="24">
        <f>D7*312.5</f>
        <v>6250</v>
      </c>
      <c r="F7" s="24">
        <f>B7+D7</f>
        <v>92</v>
      </c>
      <c r="G7" s="25">
        <f>C7+E7</f>
        <v>24250</v>
      </c>
    </row>
    <row r="8" spans="1:7" s="1" customFormat="1" ht="24.75" customHeight="1">
      <c r="A8" s="23" t="s">
        <v>11</v>
      </c>
      <c r="B8" s="24">
        <v>0</v>
      </c>
      <c r="C8" s="24">
        <f aca="true" t="shared" si="0" ref="C8:C39">B8*250</f>
        <v>0</v>
      </c>
      <c r="D8" s="24">
        <v>56</v>
      </c>
      <c r="E8" s="24">
        <f aca="true" t="shared" si="1" ref="E8:E39">D8*312.5</f>
        <v>17500</v>
      </c>
      <c r="F8" s="24">
        <f aca="true" t="shared" si="2" ref="F8:F39">B8+D8</f>
        <v>56</v>
      </c>
      <c r="G8" s="25">
        <f aca="true" t="shared" si="3" ref="G8:G39">C8+E8</f>
        <v>17500</v>
      </c>
    </row>
    <row r="9" spans="1:7" s="1" customFormat="1" ht="24.75" customHeight="1">
      <c r="A9" s="23" t="s">
        <v>12</v>
      </c>
      <c r="B9" s="24">
        <v>114</v>
      </c>
      <c r="C9" s="24">
        <f t="shared" si="0"/>
        <v>28500</v>
      </c>
      <c r="D9" s="24">
        <v>15</v>
      </c>
      <c r="E9" s="24">
        <f t="shared" si="1"/>
        <v>4687.5</v>
      </c>
      <c r="F9" s="24">
        <f t="shared" si="2"/>
        <v>129</v>
      </c>
      <c r="G9" s="25">
        <f t="shared" si="3"/>
        <v>33187.5</v>
      </c>
    </row>
    <row r="10" spans="1:7" s="1" customFormat="1" ht="24.75" customHeight="1">
      <c r="A10" s="23" t="s">
        <v>13</v>
      </c>
      <c r="B10" s="24">
        <v>0</v>
      </c>
      <c r="C10" s="24">
        <f t="shared" si="0"/>
        <v>0</v>
      </c>
      <c r="D10" s="24">
        <v>74</v>
      </c>
      <c r="E10" s="24">
        <f t="shared" si="1"/>
        <v>23125</v>
      </c>
      <c r="F10" s="24">
        <f t="shared" si="2"/>
        <v>74</v>
      </c>
      <c r="G10" s="25">
        <f t="shared" si="3"/>
        <v>23125</v>
      </c>
    </row>
    <row r="11" spans="1:7" s="1" customFormat="1" ht="24.75" customHeight="1">
      <c r="A11" s="23" t="s">
        <v>14</v>
      </c>
      <c r="B11" s="24">
        <v>115</v>
      </c>
      <c r="C11" s="24">
        <f t="shared" si="0"/>
        <v>28750</v>
      </c>
      <c r="D11" s="24">
        <v>0</v>
      </c>
      <c r="E11" s="24">
        <f t="shared" si="1"/>
        <v>0</v>
      </c>
      <c r="F11" s="24">
        <f t="shared" si="2"/>
        <v>115</v>
      </c>
      <c r="G11" s="25">
        <f t="shared" si="3"/>
        <v>28750</v>
      </c>
    </row>
    <row r="12" spans="1:7" s="1" customFormat="1" ht="24.75" customHeight="1">
      <c r="A12" s="23" t="s">
        <v>15</v>
      </c>
      <c r="B12" s="24">
        <v>0</v>
      </c>
      <c r="C12" s="24">
        <f t="shared" si="0"/>
        <v>0</v>
      </c>
      <c r="D12" s="24">
        <v>76</v>
      </c>
      <c r="E12" s="24">
        <f t="shared" si="1"/>
        <v>23750</v>
      </c>
      <c r="F12" s="24">
        <f t="shared" si="2"/>
        <v>76</v>
      </c>
      <c r="G12" s="25">
        <f t="shared" si="3"/>
        <v>23750</v>
      </c>
    </row>
    <row r="13" spans="1:7" s="1" customFormat="1" ht="24.75" customHeight="1">
      <c r="A13" s="23" t="s">
        <v>16</v>
      </c>
      <c r="B13" s="24">
        <v>90</v>
      </c>
      <c r="C13" s="24">
        <f t="shared" si="0"/>
        <v>22500</v>
      </c>
      <c r="D13" s="24">
        <v>34</v>
      </c>
      <c r="E13" s="24">
        <f t="shared" si="1"/>
        <v>10625</v>
      </c>
      <c r="F13" s="24">
        <f t="shared" si="2"/>
        <v>124</v>
      </c>
      <c r="G13" s="25">
        <f t="shared" si="3"/>
        <v>33125</v>
      </c>
    </row>
    <row r="14" spans="1:7" s="1" customFormat="1" ht="24.75" customHeight="1">
      <c r="A14" s="23" t="s">
        <v>17</v>
      </c>
      <c r="B14" s="24">
        <v>0</v>
      </c>
      <c r="C14" s="24">
        <f t="shared" si="0"/>
        <v>0</v>
      </c>
      <c r="D14" s="24">
        <v>46</v>
      </c>
      <c r="E14" s="24">
        <f t="shared" si="1"/>
        <v>14375</v>
      </c>
      <c r="F14" s="24">
        <f t="shared" si="2"/>
        <v>46</v>
      </c>
      <c r="G14" s="25">
        <f t="shared" si="3"/>
        <v>14375</v>
      </c>
    </row>
    <row r="15" spans="1:7" s="1" customFormat="1" ht="24.75" customHeight="1">
      <c r="A15" s="23" t="s">
        <v>18</v>
      </c>
      <c r="B15" s="24">
        <v>87</v>
      </c>
      <c r="C15" s="24">
        <f t="shared" si="0"/>
        <v>21750</v>
      </c>
      <c r="D15" s="24">
        <v>0</v>
      </c>
      <c r="E15" s="24">
        <f t="shared" si="1"/>
        <v>0</v>
      </c>
      <c r="F15" s="24">
        <f t="shared" si="2"/>
        <v>87</v>
      </c>
      <c r="G15" s="25">
        <f t="shared" si="3"/>
        <v>21750</v>
      </c>
    </row>
    <row r="16" spans="1:7" s="1" customFormat="1" ht="24.75" customHeight="1">
      <c r="A16" s="23" t="s">
        <v>19</v>
      </c>
      <c r="B16" s="24">
        <v>0</v>
      </c>
      <c r="C16" s="24">
        <f t="shared" si="0"/>
        <v>0</v>
      </c>
      <c r="D16" s="24">
        <v>52</v>
      </c>
      <c r="E16" s="24">
        <f t="shared" si="1"/>
        <v>16250</v>
      </c>
      <c r="F16" s="24">
        <f t="shared" si="2"/>
        <v>52</v>
      </c>
      <c r="G16" s="25">
        <f t="shared" si="3"/>
        <v>16250</v>
      </c>
    </row>
    <row r="17" spans="1:7" s="1" customFormat="1" ht="24.75" customHeight="1">
      <c r="A17" s="23" t="s">
        <v>20</v>
      </c>
      <c r="B17" s="24">
        <v>0</v>
      </c>
      <c r="C17" s="24">
        <f t="shared" si="0"/>
        <v>0</v>
      </c>
      <c r="D17" s="24">
        <v>13</v>
      </c>
      <c r="E17" s="24">
        <f t="shared" si="1"/>
        <v>4062.5</v>
      </c>
      <c r="F17" s="24">
        <f t="shared" si="2"/>
        <v>13</v>
      </c>
      <c r="G17" s="25">
        <f t="shared" si="3"/>
        <v>4062.5</v>
      </c>
    </row>
    <row r="18" spans="1:7" s="1" customFormat="1" ht="24.75" customHeight="1">
      <c r="A18" s="23" t="s">
        <v>21</v>
      </c>
      <c r="B18" s="24">
        <v>54</v>
      </c>
      <c r="C18" s="24">
        <f t="shared" si="0"/>
        <v>13500</v>
      </c>
      <c r="D18" s="24">
        <v>14</v>
      </c>
      <c r="E18" s="24">
        <f t="shared" si="1"/>
        <v>4375</v>
      </c>
      <c r="F18" s="24">
        <f t="shared" si="2"/>
        <v>68</v>
      </c>
      <c r="G18" s="25">
        <f t="shared" si="3"/>
        <v>17875</v>
      </c>
    </row>
    <row r="19" spans="1:7" s="1" customFormat="1" ht="24.75" customHeight="1">
      <c r="A19" s="23" t="s">
        <v>22</v>
      </c>
      <c r="B19" s="24">
        <v>0</v>
      </c>
      <c r="C19" s="24">
        <f t="shared" si="0"/>
        <v>0</v>
      </c>
      <c r="D19" s="24">
        <v>41</v>
      </c>
      <c r="E19" s="24">
        <f t="shared" si="1"/>
        <v>12812.5</v>
      </c>
      <c r="F19" s="24">
        <f t="shared" si="2"/>
        <v>41</v>
      </c>
      <c r="G19" s="25">
        <f t="shared" si="3"/>
        <v>12812.5</v>
      </c>
    </row>
    <row r="20" spans="1:7" s="1" customFormat="1" ht="24.75" customHeight="1">
      <c r="A20" s="23" t="s">
        <v>23</v>
      </c>
      <c r="B20" s="24">
        <v>132</v>
      </c>
      <c r="C20" s="24">
        <f t="shared" si="0"/>
        <v>33000</v>
      </c>
      <c r="D20" s="24">
        <v>9</v>
      </c>
      <c r="E20" s="24">
        <f t="shared" si="1"/>
        <v>2812.5</v>
      </c>
      <c r="F20" s="24">
        <f t="shared" si="2"/>
        <v>141</v>
      </c>
      <c r="G20" s="25">
        <f t="shared" si="3"/>
        <v>35812.5</v>
      </c>
    </row>
    <row r="21" spans="1:7" s="1" customFormat="1" ht="24.75" customHeight="1">
      <c r="A21" s="23" t="s">
        <v>24</v>
      </c>
      <c r="B21" s="24">
        <v>64</v>
      </c>
      <c r="C21" s="24">
        <f t="shared" si="0"/>
        <v>16000</v>
      </c>
      <c r="D21" s="24">
        <v>0</v>
      </c>
      <c r="E21" s="24">
        <f t="shared" si="1"/>
        <v>0</v>
      </c>
      <c r="F21" s="24">
        <f t="shared" si="2"/>
        <v>64</v>
      </c>
      <c r="G21" s="25">
        <f t="shared" si="3"/>
        <v>16000</v>
      </c>
    </row>
    <row r="22" spans="1:7" s="1" customFormat="1" ht="24.75" customHeight="1">
      <c r="A22" s="23" t="s">
        <v>25</v>
      </c>
      <c r="B22" s="24">
        <v>47</v>
      </c>
      <c r="C22" s="24">
        <f t="shared" si="0"/>
        <v>11750</v>
      </c>
      <c r="D22" s="24">
        <v>0</v>
      </c>
      <c r="E22" s="24">
        <f t="shared" si="1"/>
        <v>0</v>
      </c>
      <c r="F22" s="24">
        <f t="shared" si="2"/>
        <v>47</v>
      </c>
      <c r="G22" s="25">
        <f t="shared" si="3"/>
        <v>11750</v>
      </c>
    </row>
    <row r="23" spans="1:7" s="1" customFormat="1" ht="24.75" customHeight="1">
      <c r="A23" s="23" t="s">
        <v>26</v>
      </c>
      <c r="B23" s="24">
        <v>122</v>
      </c>
      <c r="C23" s="24">
        <f t="shared" si="0"/>
        <v>30500</v>
      </c>
      <c r="D23" s="24">
        <v>0</v>
      </c>
      <c r="E23" s="24">
        <f t="shared" si="1"/>
        <v>0</v>
      </c>
      <c r="F23" s="24">
        <f t="shared" si="2"/>
        <v>122</v>
      </c>
      <c r="G23" s="25">
        <f t="shared" si="3"/>
        <v>30500</v>
      </c>
    </row>
    <row r="24" spans="1:7" s="1" customFormat="1" ht="24.75" customHeight="1">
      <c r="A24" s="23" t="s">
        <v>27</v>
      </c>
      <c r="B24" s="24">
        <v>0</v>
      </c>
      <c r="C24" s="24">
        <f t="shared" si="0"/>
        <v>0</v>
      </c>
      <c r="D24" s="24">
        <v>77</v>
      </c>
      <c r="E24" s="24">
        <f t="shared" si="1"/>
        <v>24062.5</v>
      </c>
      <c r="F24" s="24">
        <f t="shared" si="2"/>
        <v>77</v>
      </c>
      <c r="G24" s="25">
        <f t="shared" si="3"/>
        <v>24062.5</v>
      </c>
    </row>
    <row r="25" spans="1:7" s="1" customFormat="1" ht="24.75" customHeight="1">
      <c r="A25" s="23" t="s">
        <v>28</v>
      </c>
      <c r="B25" s="24">
        <v>70</v>
      </c>
      <c r="C25" s="24">
        <f t="shared" si="0"/>
        <v>17500</v>
      </c>
      <c r="D25" s="24">
        <v>0</v>
      </c>
      <c r="E25" s="24">
        <f t="shared" si="1"/>
        <v>0</v>
      </c>
      <c r="F25" s="24">
        <f t="shared" si="2"/>
        <v>70</v>
      </c>
      <c r="G25" s="25">
        <f t="shared" si="3"/>
        <v>17500</v>
      </c>
    </row>
    <row r="26" spans="1:7" s="1" customFormat="1" ht="24.75" customHeight="1">
      <c r="A26" s="23" t="s">
        <v>29</v>
      </c>
      <c r="B26" s="24">
        <v>0</v>
      </c>
      <c r="C26" s="24">
        <f t="shared" si="0"/>
        <v>0</v>
      </c>
      <c r="D26" s="24">
        <v>17</v>
      </c>
      <c r="E26" s="24">
        <f t="shared" si="1"/>
        <v>5312.5</v>
      </c>
      <c r="F26" s="24">
        <f t="shared" si="2"/>
        <v>17</v>
      </c>
      <c r="G26" s="25">
        <f t="shared" si="3"/>
        <v>5312.5</v>
      </c>
    </row>
    <row r="27" spans="1:7" s="1" customFormat="1" ht="24.75" customHeight="1">
      <c r="A27" s="23" t="s">
        <v>30</v>
      </c>
      <c r="B27" s="24">
        <v>0</v>
      </c>
      <c r="C27" s="24">
        <f t="shared" si="0"/>
        <v>0</v>
      </c>
      <c r="D27" s="24">
        <v>51</v>
      </c>
      <c r="E27" s="24">
        <f t="shared" si="1"/>
        <v>15937.5</v>
      </c>
      <c r="F27" s="24">
        <f t="shared" si="2"/>
        <v>51</v>
      </c>
      <c r="G27" s="25">
        <f t="shared" si="3"/>
        <v>15937.5</v>
      </c>
    </row>
    <row r="28" spans="1:7" s="1" customFormat="1" ht="24.75" customHeight="1">
      <c r="A28" s="23" t="s">
        <v>31</v>
      </c>
      <c r="B28" s="24">
        <v>48</v>
      </c>
      <c r="C28" s="24">
        <f t="shared" si="0"/>
        <v>12000</v>
      </c>
      <c r="D28" s="24">
        <v>1</v>
      </c>
      <c r="E28" s="24">
        <f t="shared" si="1"/>
        <v>312.5</v>
      </c>
      <c r="F28" s="24">
        <f t="shared" si="2"/>
        <v>49</v>
      </c>
      <c r="G28" s="25">
        <f t="shared" si="3"/>
        <v>12312.5</v>
      </c>
    </row>
    <row r="29" spans="1:7" s="1" customFormat="1" ht="24.75" customHeight="1">
      <c r="A29" s="23" t="s">
        <v>32</v>
      </c>
      <c r="B29" s="24">
        <v>79</v>
      </c>
      <c r="C29" s="24">
        <f t="shared" si="0"/>
        <v>19750</v>
      </c>
      <c r="D29" s="24">
        <v>14</v>
      </c>
      <c r="E29" s="24">
        <f t="shared" si="1"/>
        <v>4375</v>
      </c>
      <c r="F29" s="24">
        <f t="shared" si="2"/>
        <v>93</v>
      </c>
      <c r="G29" s="25">
        <f t="shared" si="3"/>
        <v>24125</v>
      </c>
    </row>
    <row r="30" spans="1:7" s="1" customFormat="1" ht="24.75" customHeight="1">
      <c r="A30" s="23" t="s">
        <v>33</v>
      </c>
      <c r="B30" s="24">
        <v>0</v>
      </c>
      <c r="C30" s="24">
        <f t="shared" si="0"/>
        <v>0</v>
      </c>
      <c r="D30" s="24">
        <v>41</v>
      </c>
      <c r="E30" s="24">
        <f t="shared" si="1"/>
        <v>12812.5</v>
      </c>
      <c r="F30" s="24">
        <f t="shared" si="2"/>
        <v>41</v>
      </c>
      <c r="G30" s="25">
        <f t="shared" si="3"/>
        <v>12812.5</v>
      </c>
    </row>
    <row r="31" spans="1:7" s="1" customFormat="1" ht="24.75" customHeight="1">
      <c r="A31" s="23" t="s">
        <v>34</v>
      </c>
      <c r="B31" s="24">
        <v>176</v>
      </c>
      <c r="C31" s="24">
        <f t="shared" si="0"/>
        <v>44000</v>
      </c>
      <c r="D31" s="24">
        <v>22</v>
      </c>
      <c r="E31" s="24">
        <f t="shared" si="1"/>
        <v>6875</v>
      </c>
      <c r="F31" s="24">
        <f t="shared" si="2"/>
        <v>198</v>
      </c>
      <c r="G31" s="25">
        <f t="shared" si="3"/>
        <v>50875</v>
      </c>
    </row>
    <row r="32" spans="1:7" s="1" customFormat="1" ht="24.75" customHeight="1">
      <c r="A32" s="23" t="s">
        <v>35</v>
      </c>
      <c r="B32" s="24">
        <v>0</v>
      </c>
      <c r="C32" s="24">
        <f t="shared" si="0"/>
        <v>0</v>
      </c>
      <c r="D32" s="24">
        <v>95</v>
      </c>
      <c r="E32" s="24">
        <f t="shared" si="1"/>
        <v>29687.5</v>
      </c>
      <c r="F32" s="24">
        <f t="shared" si="2"/>
        <v>95</v>
      </c>
      <c r="G32" s="25">
        <f t="shared" si="3"/>
        <v>29687.5</v>
      </c>
    </row>
    <row r="33" spans="1:7" s="1" customFormat="1" ht="24.75" customHeight="1">
      <c r="A33" s="23" t="s">
        <v>36</v>
      </c>
      <c r="B33" s="24">
        <v>58</v>
      </c>
      <c r="C33" s="24">
        <f t="shared" si="0"/>
        <v>14500</v>
      </c>
      <c r="D33" s="24">
        <v>0</v>
      </c>
      <c r="E33" s="24">
        <f t="shared" si="1"/>
        <v>0</v>
      </c>
      <c r="F33" s="24">
        <f t="shared" si="2"/>
        <v>58</v>
      </c>
      <c r="G33" s="25">
        <f t="shared" si="3"/>
        <v>14500</v>
      </c>
    </row>
    <row r="34" spans="1:7" s="1" customFormat="1" ht="24.75" customHeight="1">
      <c r="A34" s="23" t="s">
        <v>37</v>
      </c>
      <c r="B34" s="24">
        <v>0</v>
      </c>
      <c r="C34" s="24">
        <f t="shared" si="0"/>
        <v>0</v>
      </c>
      <c r="D34" s="24">
        <v>33</v>
      </c>
      <c r="E34" s="24">
        <f t="shared" si="1"/>
        <v>10312.5</v>
      </c>
      <c r="F34" s="24">
        <f t="shared" si="2"/>
        <v>33</v>
      </c>
      <c r="G34" s="25">
        <f t="shared" si="3"/>
        <v>10312.5</v>
      </c>
    </row>
    <row r="35" spans="1:7" s="1" customFormat="1" ht="24.75" customHeight="1">
      <c r="A35" s="23" t="s">
        <v>38</v>
      </c>
      <c r="B35" s="24">
        <v>80</v>
      </c>
      <c r="C35" s="24">
        <f t="shared" si="0"/>
        <v>20000</v>
      </c>
      <c r="D35" s="24">
        <v>0</v>
      </c>
      <c r="E35" s="24">
        <f t="shared" si="1"/>
        <v>0</v>
      </c>
      <c r="F35" s="24">
        <f t="shared" si="2"/>
        <v>80</v>
      </c>
      <c r="G35" s="25">
        <f t="shared" si="3"/>
        <v>20000</v>
      </c>
    </row>
    <row r="36" spans="1:7" s="1" customFormat="1" ht="24.75" customHeight="1">
      <c r="A36" s="23" t="s">
        <v>39</v>
      </c>
      <c r="B36" s="24">
        <v>0</v>
      </c>
      <c r="C36" s="24">
        <f t="shared" si="0"/>
        <v>0</v>
      </c>
      <c r="D36" s="24">
        <v>49</v>
      </c>
      <c r="E36" s="24">
        <f t="shared" si="1"/>
        <v>15312.5</v>
      </c>
      <c r="F36" s="24">
        <f t="shared" si="2"/>
        <v>49</v>
      </c>
      <c r="G36" s="25">
        <f t="shared" si="3"/>
        <v>15312.5</v>
      </c>
    </row>
    <row r="37" spans="1:7" s="1" customFormat="1" ht="24.75" customHeight="1">
      <c r="A37" s="23" t="s">
        <v>40</v>
      </c>
      <c r="B37" s="24">
        <v>63</v>
      </c>
      <c r="C37" s="24">
        <f t="shared" si="0"/>
        <v>15750</v>
      </c>
      <c r="D37" s="24">
        <v>0</v>
      </c>
      <c r="E37" s="24">
        <f t="shared" si="1"/>
        <v>0</v>
      </c>
      <c r="F37" s="24">
        <f t="shared" si="2"/>
        <v>63</v>
      </c>
      <c r="G37" s="25">
        <f t="shared" si="3"/>
        <v>15750</v>
      </c>
    </row>
    <row r="38" spans="1:7" s="1" customFormat="1" ht="24.75" customHeight="1">
      <c r="A38" s="23" t="s">
        <v>41</v>
      </c>
      <c r="B38" s="24">
        <v>0</v>
      </c>
      <c r="C38" s="24">
        <f t="shared" si="0"/>
        <v>0</v>
      </c>
      <c r="D38" s="24">
        <v>41</v>
      </c>
      <c r="E38" s="24">
        <f t="shared" si="1"/>
        <v>12812.5</v>
      </c>
      <c r="F38" s="24">
        <f t="shared" si="2"/>
        <v>41</v>
      </c>
      <c r="G38" s="25">
        <f t="shared" si="3"/>
        <v>12812.5</v>
      </c>
    </row>
    <row r="39" spans="1:7" s="1" customFormat="1" ht="24.75" customHeight="1">
      <c r="A39" s="23" t="s">
        <v>42</v>
      </c>
      <c r="B39" s="24">
        <v>40</v>
      </c>
      <c r="C39" s="24">
        <f t="shared" si="0"/>
        <v>10000</v>
      </c>
      <c r="D39" s="24">
        <v>13</v>
      </c>
      <c r="E39" s="24">
        <f t="shared" si="1"/>
        <v>4062.5</v>
      </c>
      <c r="F39" s="24">
        <f t="shared" si="2"/>
        <v>53</v>
      </c>
      <c r="G39" s="25">
        <f t="shared" si="3"/>
        <v>14062.5</v>
      </c>
    </row>
    <row r="40" spans="1:7" s="1" customFormat="1" ht="24.75" customHeight="1">
      <c r="A40" s="23" t="s">
        <v>43</v>
      </c>
      <c r="B40" s="24">
        <v>0</v>
      </c>
      <c r="C40" s="24">
        <f aca="true" t="shared" si="4" ref="C40:C75">B40*250</f>
        <v>0</v>
      </c>
      <c r="D40" s="24">
        <v>43</v>
      </c>
      <c r="E40" s="24">
        <f aca="true" t="shared" si="5" ref="E40:E75">D40*312.5</f>
        <v>13437.5</v>
      </c>
      <c r="F40" s="24">
        <f aca="true" t="shared" si="6" ref="F40:F75">B40+D40</f>
        <v>43</v>
      </c>
      <c r="G40" s="25">
        <f aca="true" t="shared" si="7" ref="G40:G76">C40+E40</f>
        <v>13437.5</v>
      </c>
    </row>
    <row r="41" spans="1:7" s="1" customFormat="1" ht="24.75" customHeight="1">
      <c r="A41" s="23" t="s">
        <v>44</v>
      </c>
      <c r="B41" s="24">
        <v>12</v>
      </c>
      <c r="C41" s="24">
        <f t="shared" si="4"/>
        <v>3000</v>
      </c>
      <c r="D41" s="24">
        <v>3</v>
      </c>
      <c r="E41" s="24">
        <f t="shared" si="5"/>
        <v>937.5</v>
      </c>
      <c r="F41" s="24">
        <f t="shared" si="6"/>
        <v>15</v>
      </c>
      <c r="G41" s="25">
        <f t="shared" si="7"/>
        <v>3937.5</v>
      </c>
    </row>
    <row r="42" spans="1:7" s="1" customFormat="1" ht="24.75" customHeight="1">
      <c r="A42" s="23" t="s">
        <v>45</v>
      </c>
      <c r="B42" s="24">
        <v>0</v>
      </c>
      <c r="C42" s="24">
        <f t="shared" si="4"/>
        <v>0</v>
      </c>
      <c r="D42" s="24">
        <v>38</v>
      </c>
      <c r="E42" s="24">
        <f t="shared" si="5"/>
        <v>11875</v>
      </c>
      <c r="F42" s="24">
        <f t="shared" si="6"/>
        <v>38</v>
      </c>
      <c r="G42" s="25">
        <f t="shared" si="7"/>
        <v>11875</v>
      </c>
    </row>
    <row r="43" spans="1:7" s="1" customFormat="1" ht="24.75" customHeight="1">
      <c r="A43" s="23" t="s">
        <v>46</v>
      </c>
      <c r="B43" s="24">
        <v>0</v>
      </c>
      <c r="C43" s="24">
        <f t="shared" si="4"/>
        <v>0</v>
      </c>
      <c r="D43" s="24">
        <v>59</v>
      </c>
      <c r="E43" s="24">
        <f t="shared" si="5"/>
        <v>18437.5</v>
      </c>
      <c r="F43" s="24">
        <f t="shared" si="6"/>
        <v>59</v>
      </c>
      <c r="G43" s="25">
        <f t="shared" si="7"/>
        <v>18437.5</v>
      </c>
    </row>
    <row r="44" spans="1:7" s="1" customFormat="1" ht="24.75" customHeight="1">
      <c r="A44" s="23" t="s">
        <v>47</v>
      </c>
      <c r="B44" s="24">
        <v>0</v>
      </c>
      <c r="C44" s="24">
        <f t="shared" si="4"/>
        <v>0</v>
      </c>
      <c r="D44" s="24">
        <v>48</v>
      </c>
      <c r="E44" s="24">
        <f t="shared" si="5"/>
        <v>15000</v>
      </c>
      <c r="F44" s="24">
        <f t="shared" si="6"/>
        <v>48</v>
      </c>
      <c r="G44" s="25">
        <f t="shared" si="7"/>
        <v>15000</v>
      </c>
    </row>
    <row r="45" spans="1:7" s="1" customFormat="1" ht="24.75" customHeight="1">
      <c r="A45" s="23" t="s">
        <v>48</v>
      </c>
      <c r="B45" s="24">
        <v>0</v>
      </c>
      <c r="C45" s="24">
        <f t="shared" si="4"/>
        <v>0</v>
      </c>
      <c r="D45" s="24">
        <v>223</v>
      </c>
      <c r="E45" s="24">
        <f t="shared" si="5"/>
        <v>69687.5</v>
      </c>
      <c r="F45" s="24">
        <f t="shared" si="6"/>
        <v>223</v>
      </c>
      <c r="G45" s="25">
        <f t="shared" si="7"/>
        <v>69687.5</v>
      </c>
    </row>
    <row r="46" spans="1:7" s="1" customFormat="1" ht="24.75" customHeight="1">
      <c r="A46" s="23" t="s">
        <v>49</v>
      </c>
      <c r="B46" s="24">
        <v>23</v>
      </c>
      <c r="C46" s="24">
        <f t="shared" si="4"/>
        <v>5750</v>
      </c>
      <c r="D46" s="24">
        <v>176</v>
      </c>
      <c r="E46" s="24">
        <f t="shared" si="5"/>
        <v>55000</v>
      </c>
      <c r="F46" s="24">
        <f t="shared" si="6"/>
        <v>199</v>
      </c>
      <c r="G46" s="25">
        <f t="shared" si="7"/>
        <v>60750</v>
      </c>
    </row>
    <row r="47" spans="1:7" s="1" customFormat="1" ht="24.75" customHeight="1">
      <c r="A47" s="23" t="s">
        <v>50</v>
      </c>
      <c r="B47" s="24">
        <v>68</v>
      </c>
      <c r="C47" s="24">
        <f t="shared" si="4"/>
        <v>17000</v>
      </c>
      <c r="D47" s="24">
        <v>0</v>
      </c>
      <c r="E47" s="24">
        <f t="shared" si="5"/>
        <v>0</v>
      </c>
      <c r="F47" s="24">
        <f t="shared" si="6"/>
        <v>68</v>
      </c>
      <c r="G47" s="25">
        <f t="shared" si="7"/>
        <v>17000</v>
      </c>
    </row>
    <row r="48" spans="1:7" s="1" customFormat="1" ht="24.75" customHeight="1">
      <c r="A48" s="23" t="s">
        <v>51</v>
      </c>
      <c r="B48" s="24">
        <v>116</v>
      </c>
      <c r="C48" s="24">
        <f t="shared" si="4"/>
        <v>29000</v>
      </c>
      <c r="D48" s="24">
        <v>0</v>
      </c>
      <c r="E48" s="24">
        <f t="shared" si="5"/>
        <v>0</v>
      </c>
      <c r="F48" s="24">
        <f t="shared" si="6"/>
        <v>116</v>
      </c>
      <c r="G48" s="25">
        <f t="shared" si="7"/>
        <v>29000</v>
      </c>
    </row>
    <row r="49" spans="1:7" s="1" customFormat="1" ht="24.75" customHeight="1">
      <c r="A49" s="23" t="s">
        <v>52</v>
      </c>
      <c r="B49" s="24">
        <v>155</v>
      </c>
      <c r="C49" s="24">
        <f t="shared" si="4"/>
        <v>38750</v>
      </c>
      <c r="D49" s="24">
        <v>0</v>
      </c>
      <c r="E49" s="24">
        <f t="shared" si="5"/>
        <v>0</v>
      </c>
      <c r="F49" s="24">
        <f t="shared" si="6"/>
        <v>155</v>
      </c>
      <c r="G49" s="25">
        <f t="shared" si="7"/>
        <v>38750</v>
      </c>
    </row>
    <row r="50" spans="1:7" s="1" customFormat="1" ht="24.75" customHeight="1">
      <c r="A50" s="23" t="s">
        <v>53</v>
      </c>
      <c r="B50" s="24">
        <v>12</v>
      </c>
      <c r="C50" s="24">
        <f t="shared" si="4"/>
        <v>3000</v>
      </c>
      <c r="D50" s="24">
        <v>0</v>
      </c>
      <c r="E50" s="24">
        <f t="shared" si="5"/>
        <v>0</v>
      </c>
      <c r="F50" s="24">
        <f t="shared" si="6"/>
        <v>12</v>
      </c>
      <c r="G50" s="25">
        <f t="shared" si="7"/>
        <v>3000</v>
      </c>
    </row>
    <row r="51" spans="1:7" s="1" customFormat="1" ht="24.75" customHeight="1">
      <c r="A51" s="23" t="s">
        <v>54</v>
      </c>
      <c r="B51" s="24">
        <v>58</v>
      </c>
      <c r="C51" s="24">
        <f t="shared" si="4"/>
        <v>14500</v>
      </c>
      <c r="D51" s="24">
        <v>0</v>
      </c>
      <c r="E51" s="24">
        <f t="shared" si="5"/>
        <v>0</v>
      </c>
      <c r="F51" s="24">
        <f t="shared" si="6"/>
        <v>58</v>
      </c>
      <c r="G51" s="25">
        <f t="shared" si="7"/>
        <v>14500</v>
      </c>
    </row>
    <row r="52" spans="1:7" s="1" customFormat="1" ht="24.75" customHeight="1">
      <c r="A52" s="23" t="s">
        <v>55</v>
      </c>
      <c r="B52" s="24">
        <v>126</v>
      </c>
      <c r="C52" s="24">
        <f t="shared" si="4"/>
        <v>31500</v>
      </c>
      <c r="D52" s="24">
        <v>0</v>
      </c>
      <c r="E52" s="24">
        <f t="shared" si="5"/>
        <v>0</v>
      </c>
      <c r="F52" s="24">
        <f t="shared" si="6"/>
        <v>126</v>
      </c>
      <c r="G52" s="25">
        <f t="shared" si="7"/>
        <v>31500</v>
      </c>
    </row>
    <row r="53" spans="1:7" s="18" customFormat="1" ht="24.75" customHeight="1">
      <c r="A53" s="26" t="s">
        <v>56</v>
      </c>
      <c r="B53" s="27">
        <v>139</v>
      </c>
      <c r="C53" s="24">
        <f t="shared" si="4"/>
        <v>34750</v>
      </c>
      <c r="D53" s="27">
        <v>137</v>
      </c>
      <c r="E53" s="24">
        <f t="shared" si="5"/>
        <v>42812.5</v>
      </c>
      <c r="F53" s="24">
        <f t="shared" si="6"/>
        <v>276</v>
      </c>
      <c r="G53" s="25">
        <f t="shared" si="7"/>
        <v>77562.5</v>
      </c>
    </row>
    <row r="54" spans="1:7" s="1" customFormat="1" ht="24.75" customHeight="1">
      <c r="A54" s="23" t="s">
        <v>57</v>
      </c>
      <c r="B54" s="24">
        <v>38</v>
      </c>
      <c r="C54" s="24">
        <f t="shared" si="4"/>
        <v>9500</v>
      </c>
      <c r="D54" s="24">
        <v>39</v>
      </c>
      <c r="E54" s="24">
        <f t="shared" si="5"/>
        <v>12187.5</v>
      </c>
      <c r="F54" s="24">
        <f t="shared" si="6"/>
        <v>77</v>
      </c>
      <c r="G54" s="25">
        <f t="shared" si="7"/>
        <v>21687.5</v>
      </c>
    </row>
    <row r="55" spans="1:7" s="1" customFormat="1" ht="24.75" customHeight="1">
      <c r="A55" s="23" t="s">
        <v>58</v>
      </c>
      <c r="B55" s="24">
        <v>102</v>
      </c>
      <c r="C55" s="24">
        <f t="shared" si="4"/>
        <v>25500</v>
      </c>
      <c r="D55" s="24">
        <v>43</v>
      </c>
      <c r="E55" s="24">
        <f t="shared" si="5"/>
        <v>13437.5</v>
      </c>
      <c r="F55" s="24">
        <f t="shared" si="6"/>
        <v>145</v>
      </c>
      <c r="G55" s="25">
        <f t="shared" si="7"/>
        <v>38937.5</v>
      </c>
    </row>
    <row r="56" spans="1:7" s="1" customFormat="1" ht="24.75" customHeight="1">
      <c r="A56" s="23" t="s">
        <v>59</v>
      </c>
      <c r="B56" s="24">
        <v>71</v>
      </c>
      <c r="C56" s="24">
        <f t="shared" si="4"/>
        <v>17750</v>
      </c>
      <c r="D56" s="24">
        <v>0</v>
      </c>
      <c r="E56" s="24">
        <f t="shared" si="5"/>
        <v>0</v>
      </c>
      <c r="F56" s="24">
        <f t="shared" si="6"/>
        <v>71</v>
      </c>
      <c r="G56" s="25">
        <f t="shared" si="7"/>
        <v>17750</v>
      </c>
    </row>
    <row r="57" spans="1:7" s="1" customFormat="1" ht="24.75" customHeight="1">
      <c r="A57" s="23" t="s">
        <v>60</v>
      </c>
      <c r="B57" s="24">
        <v>0</v>
      </c>
      <c r="C57" s="24">
        <f t="shared" si="4"/>
        <v>0</v>
      </c>
      <c r="D57" s="24">
        <v>26</v>
      </c>
      <c r="E57" s="24">
        <f t="shared" si="5"/>
        <v>8125</v>
      </c>
      <c r="F57" s="24">
        <f t="shared" si="6"/>
        <v>26</v>
      </c>
      <c r="G57" s="25">
        <f t="shared" si="7"/>
        <v>8125</v>
      </c>
    </row>
    <row r="58" spans="1:7" s="1" customFormat="1" ht="24.75" customHeight="1">
      <c r="A58" s="23" t="s">
        <v>61</v>
      </c>
      <c r="B58" s="24">
        <v>22</v>
      </c>
      <c r="C58" s="24">
        <f t="shared" si="4"/>
        <v>5500</v>
      </c>
      <c r="D58" s="24">
        <v>18</v>
      </c>
      <c r="E58" s="24">
        <f t="shared" si="5"/>
        <v>5625</v>
      </c>
      <c r="F58" s="24">
        <f t="shared" si="6"/>
        <v>40</v>
      </c>
      <c r="G58" s="25">
        <f t="shared" si="7"/>
        <v>11125</v>
      </c>
    </row>
    <row r="59" spans="1:7" s="1" customFormat="1" ht="24.75" customHeight="1">
      <c r="A59" s="23" t="s">
        <v>62</v>
      </c>
      <c r="B59" s="24">
        <v>4</v>
      </c>
      <c r="C59" s="24">
        <f t="shared" si="4"/>
        <v>1000</v>
      </c>
      <c r="D59" s="24">
        <v>0</v>
      </c>
      <c r="E59" s="24">
        <f t="shared" si="5"/>
        <v>0</v>
      </c>
      <c r="F59" s="24">
        <f t="shared" si="6"/>
        <v>4</v>
      </c>
      <c r="G59" s="25">
        <f t="shared" si="7"/>
        <v>1000</v>
      </c>
    </row>
    <row r="60" spans="1:7" s="1" customFormat="1" ht="24.75" customHeight="1">
      <c r="A60" s="23" t="s">
        <v>63</v>
      </c>
      <c r="B60" s="24">
        <v>2</v>
      </c>
      <c r="C60" s="24">
        <f t="shared" si="4"/>
        <v>500</v>
      </c>
      <c r="D60" s="24">
        <v>0</v>
      </c>
      <c r="E60" s="24">
        <f t="shared" si="5"/>
        <v>0</v>
      </c>
      <c r="F60" s="24">
        <f t="shared" si="6"/>
        <v>2</v>
      </c>
      <c r="G60" s="25">
        <f t="shared" si="7"/>
        <v>500</v>
      </c>
    </row>
    <row r="61" spans="1:7" s="1" customFormat="1" ht="24.75" customHeight="1">
      <c r="A61" s="23" t="s">
        <v>64</v>
      </c>
      <c r="B61" s="24">
        <v>10</v>
      </c>
      <c r="C61" s="24">
        <f t="shared" si="4"/>
        <v>2500</v>
      </c>
      <c r="D61" s="24">
        <v>0</v>
      </c>
      <c r="E61" s="24">
        <f t="shared" si="5"/>
        <v>0</v>
      </c>
      <c r="F61" s="24">
        <f t="shared" si="6"/>
        <v>10</v>
      </c>
      <c r="G61" s="25">
        <f t="shared" si="7"/>
        <v>2500</v>
      </c>
    </row>
    <row r="62" spans="1:7" s="1" customFormat="1" ht="24.75" customHeight="1">
      <c r="A62" s="23" t="s">
        <v>65</v>
      </c>
      <c r="B62" s="24">
        <v>3</v>
      </c>
      <c r="C62" s="24">
        <f t="shared" si="4"/>
        <v>750</v>
      </c>
      <c r="D62" s="24">
        <v>10</v>
      </c>
      <c r="E62" s="24">
        <f t="shared" si="5"/>
        <v>3125</v>
      </c>
      <c r="F62" s="24">
        <f t="shared" si="6"/>
        <v>13</v>
      </c>
      <c r="G62" s="25">
        <f t="shared" si="7"/>
        <v>3875</v>
      </c>
    </row>
    <row r="63" spans="1:7" s="1" customFormat="1" ht="24.75" customHeight="1">
      <c r="A63" s="23" t="s">
        <v>66</v>
      </c>
      <c r="B63" s="24">
        <v>1</v>
      </c>
      <c r="C63" s="24">
        <f t="shared" si="4"/>
        <v>250</v>
      </c>
      <c r="D63" s="24">
        <v>0</v>
      </c>
      <c r="E63" s="24">
        <f t="shared" si="5"/>
        <v>0</v>
      </c>
      <c r="F63" s="24">
        <f t="shared" si="6"/>
        <v>1</v>
      </c>
      <c r="G63" s="25">
        <f t="shared" si="7"/>
        <v>250</v>
      </c>
    </row>
    <row r="64" spans="1:7" s="1" customFormat="1" ht="24.75" customHeight="1">
      <c r="A64" s="23" t="s">
        <v>67</v>
      </c>
      <c r="B64" s="24">
        <v>26</v>
      </c>
      <c r="C64" s="24">
        <f t="shared" si="4"/>
        <v>6500</v>
      </c>
      <c r="D64" s="24">
        <v>17</v>
      </c>
      <c r="E64" s="24">
        <f t="shared" si="5"/>
        <v>5312.5</v>
      </c>
      <c r="F64" s="24">
        <f t="shared" si="6"/>
        <v>43</v>
      </c>
      <c r="G64" s="25">
        <f t="shared" si="7"/>
        <v>11812.5</v>
      </c>
    </row>
    <row r="65" spans="1:7" s="1" customFormat="1" ht="24.75" customHeight="1">
      <c r="A65" s="23" t="s">
        <v>68</v>
      </c>
      <c r="B65" s="24">
        <v>4</v>
      </c>
      <c r="C65" s="24">
        <f t="shared" si="4"/>
        <v>1000</v>
      </c>
      <c r="D65" s="24">
        <v>0</v>
      </c>
      <c r="E65" s="24">
        <f t="shared" si="5"/>
        <v>0</v>
      </c>
      <c r="F65" s="24">
        <f t="shared" si="6"/>
        <v>4</v>
      </c>
      <c r="G65" s="25">
        <f t="shared" si="7"/>
        <v>1000</v>
      </c>
    </row>
    <row r="66" spans="1:7" s="1" customFormat="1" ht="24.75" customHeight="1">
      <c r="A66" s="23" t="s">
        <v>69</v>
      </c>
      <c r="B66" s="24">
        <v>25</v>
      </c>
      <c r="C66" s="24">
        <f t="shared" si="4"/>
        <v>6250</v>
      </c>
      <c r="D66" s="24">
        <v>24</v>
      </c>
      <c r="E66" s="24">
        <f t="shared" si="5"/>
        <v>7500</v>
      </c>
      <c r="F66" s="24">
        <f t="shared" si="6"/>
        <v>49</v>
      </c>
      <c r="G66" s="25">
        <f t="shared" si="7"/>
        <v>13750</v>
      </c>
    </row>
    <row r="67" spans="1:7" s="1" customFormat="1" ht="24.75" customHeight="1">
      <c r="A67" s="23" t="s">
        <v>70</v>
      </c>
      <c r="B67" s="24">
        <v>21</v>
      </c>
      <c r="C67" s="24">
        <f t="shared" si="4"/>
        <v>5250</v>
      </c>
      <c r="D67" s="24">
        <v>0</v>
      </c>
      <c r="E67" s="24">
        <f t="shared" si="5"/>
        <v>0</v>
      </c>
      <c r="F67" s="24">
        <f t="shared" si="6"/>
        <v>21</v>
      </c>
      <c r="G67" s="25">
        <f t="shared" si="7"/>
        <v>5250</v>
      </c>
    </row>
    <row r="68" spans="1:7" s="1" customFormat="1" ht="24.75" customHeight="1">
      <c r="A68" s="23" t="s">
        <v>71</v>
      </c>
      <c r="B68" s="24">
        <v>0</v>
      </c>
      <c r="C68" s="24">
        <f t="shared" si="4"/>
        <v>0</v>
      </c>
      <c r="D68" s="24">
        <v>15</v>
      </c>
      <c r="E68" s="24">
        <f t="shared" si="5"/>
        <v>4687.5</v>
      </c>
      <c r="F68" s="24">
        <f t="shared" si="6"/>
        <v>15</v>
      </c>
      <c r="G68" s="25">
        <f t="shared" si="7"/>
        <v>4687.5</v>
      </c>
    </row>
    <row r="69" spans="1:7" s="1" customFormat="1" ht="24.75" customHeight="1">
      <c r="A69" s="23" t="s">
        <v>72</v>
      </c>
      <c r="B69" s="24">
        <v>30</v>
      </c>
      <c r="C69" s="24">
        <f t="shared" si="4"/>
        <v>7500</v>
      </c>
      <c r="D69" s="24">
        <v>20</v>
      </c>
      <c r="E69" s="24">
        <f t="shared" si="5"/>
        <v>6250</v>
      </c>
      <c r="F69" s="24">
        <f t="shared" si="6"/>
        <v>50</v>
      </c>
      <c r="G69" s="25">
        <f t="shared" si="7"/>
        <v>13750</v>
      </c>
    </row>
    <row r="70" spans="1:7" s="1" customFormat="1" ht="24.75" customHeight="1">
      <c r="A70" s="23" t="s">
        <v>73</v>
      </c>
      <c r="B70" s="24">
        <v>0</v>
      </c>
      <c r="C70" s="24">
        <f t="shared" si="4"/>
        <v>0</v>
      </c>
      <c r="D70" s="24">
        <v>77</v>
      </c>
      <c r="E70" s="24">
        <f t="shared" si="5"/>
        <v>24062.5</v>
      </c>
      <c r="F70" s="24">
        <f t="shared" si="6"/>
        <v>77</v>
      </c>
      <c r="G70" s="25">
        <f t="shared" si="7"/>
        <v>24062.5</v>
      </c>
    </row>
    <row r="71" spans="1:7" s="1" customFormat="1" ht="24.75" customHeight="1">
      <c r="A71" s="23" t="s">
        <v>74</v>
      </c>
      <c r="B71" s="24">
        <v>8</v>
      </c>
      <c r="C71" s="24">
        <f t="shared" si="4"/>
        <v>2000</v>
      </c>
      <c r="D71" s="24">
        <v>8</v>
      </c>
      <c r="E71" s="24">
        <f t="shared" si="5"/>
        <v>2500</v>
      </c>
      <c r="F71" s="24">
        <f t="shared" si="6"/>
        <v>16</v>
      </c>
      <c r="G71" s="25">
        <f t="shared" si="7"/>
        <v>4500</v>
      </c>
    </row>
    <row r="72" spans="1:7" s="1" customFormat="1" ht="24.75" customHeight="1">
      <c r="A72" s="23" t="s">
        <v>75</v>
      </c>
      <c r="B72" s="24">
        <v>10</v>
      </c>
      <c r="C72" s="24">
        <f t="shared" si="4"/>
        <v>2500</v>
      </c>
      <c r="D72" s="24">
        <v>22</v>
      </c>
      <c r="E72" s="24">
        <f t="shared" si="5"/>
        <v>6875</v>
      </c>
      <c r="F72" s="24">
        <f t="shared" si="6"/>
        <v>32</v>
      </c>
      <c r="G72" s="25">
        <f t="shared" si="7"/>
        <v>9375</v>
      </c>
    </row>
    <row r="73" spans="1:7" s="1" customFormat="1" ht="24.75" customHeight="1">
      <c r="A73" s="23" t="s">
        <v>76</v>
      </c>
      <c r="B73" s="24">
        <v>3</v>
      </c>
      <c r="C73" s="24">
        <f t="shared" si="4"/>
        <v>750</v>
      </c>
      <c r="D73" s="24">
        <v>1</v>
      </c>
      <c r="E73" s="24">
        <f t="shared" si="5"/>
        <v>312.5</v>
      </c>
      <c r="F73" s="24">
        <f t="shared" si="6"/>
        <v>4</v>
      </c>
      <c r="G73" s="25">
        <f t="shared" si="7"/>
        <v>1062.5</v>
      </c>
    </row>
    <row r="74" spans="1:7" s="1" customFormat="1" ht="24.75" customHeight="1">
      <c r="A74" s="23" t="s">
        <v>77</v>
      </c>
      <c r="B74" s="24">
        <v>20</v>
      </c>
      <c r="C74" s="24">
        <f t="shared" si="4"/>
        <v>5000</v>
      </c>
      <c r="D74" s="24">
        <v>15</v>
      </c>
      <c r="E74" s="24">
        <f t="shared" si="5"/>
        <v>4687.5</v>
      </c>
      <c r="F74" s="24">
        <f t="shared" si="6"/>
        <v>35</v>
      </c>
      <c r="G74" s="25">
        <f t="shared" si="7"/>
        <v>9687.5</v>
      </c>
    </row>
    <row r="75" spans="1:7" s="1" customFormat="1" ht="24.75" customHeight="1">
      <c r="A75" s="23" t="s">
        <v>78</v>
      </c>
      <c r="B75" s="24">
        <v>11</v>
      </c>
      <c r="C75" s="24">
        <f t="shared" si="4"/>
        <v>2750</v>
      </c>
      <c r="D75" s="24">
        <v>12</v>
      </c>
      <c r="E75" s="24">
        <f t="shared" si="5"/>
        <v>3750</v>
      </c>
      <c r="F75" s="24">
        <f t="shared" si="6"/>
        <v>23</v>
      </c>
      <c r="G75" s="25">
        <f t="shared" si="7"/>
        <v>6500</v>
      </c>
    </row>
    <row r="76" spans="1:7" s="1" customFormat="1" ht="24.75" customHeight="1">
      <c r="A76" s="28" t="s">
        <v>79</v>
      </c>
      <c r="B76" s="29">
        <f>SUM(B7:B75)</f>
        <v>2631</v>
      </c>
      <c r="C76" s="29">
        <v>657750</v>
      </c>
      <c r="D76" s="29">
        <f>SUM(D7:D75)</f>
        <v>1978</v>
      </c>
      <c r="E76" s="29">
        <v>618125</v>
      </c>
      <c r="F76" s="30">
        <f>SUM(F7:F75)</f>
        <v>4609</v>
      </c>
      <c r="G76" s="31">
        <f t="shared" si="7"/>
        <v>1275875</v>
      </c>
    </row>
    <row r="77" spans="1:7" s="1" customFormat="1" ht="24.75" customHeight="1">
      <c r="A77" s="32" t="s">
        <v>80</v>
      </c>
      <c r="B77" s="33"/>
      <c r="C77" s="33"/>
      <c r="D77" s="33"/>
      <c r="E77" s="34"/>
      <c r="F77" s="35"/>
      <c r="G77" s="36"/>
    </row>
  </sheetData>
  <sheetProtection/>
  <mergeCells count="5">
    <mergeCell ref="A2:G2"/>
    <mergeCell ref="F4:G4"/>
    <mergeCell ref="A77:E77"/>
    <mergeCell ref="F76:F77"/>
    <mergeCell ref="G76:G77"/>
  </mergeCells>
  <printOptions horizontalCentered="1"/>
  <pageMargins left="0.36" right="0.36" top="0.41" bottom="0.41" header="0.5" footer="0.5"/>
  <pageSetup fitToHeight="0" fitToWidth="1" horizontalDpi="600" verticalDpi="600" orientation="portrait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zoomScaleSheetLayoutView="100" workbookViewId="0" topLeftCell="A13">
      <selection activeCell="D27" sqref="D27"/>
    </sheetView>
  </sheetViews>
  <sheetFormatPr defaultColWidth="9.625" defaultRowHeight="14.25"/>
  <cols>
    <col min="1" max="1" width="32.875" style="1" customWidth="1"/>
    <col min="2" max="2" width="19.375" style="1" customWidth="1"/>
    <col min="3" max="3" width="19.25390625" style="1" customWidth="1"/>
    <col min="4" max="4" width="20.50390625" style="1" customWidth="1"/>
    <col min="5" max="5" width="18.875" style="1" customWidth="1"/>
    <col min="6" max="6" width="12.125" style="1" customWidth="1"/>
    <col min="7" max="7" width="11.625" style="1" customWidth="1"/>
    <col min="8" max="16384" width="9.625" style="1" customWidth="1"/>
  </cols>
  <sheetData>
    <row r="1" s="1" customFormat="1" ht="13.5">
      <c r="A1" s="2" t="s">
        <v>81</v>
      </c>
    </row>
    <row r="2" spans="1:7" s="1" customFormat="1" ht="60.75" customHeight="1">
      <c r="A2" s="3" t="s">
        <v>82</v>
      </c>
      <c r="B2" s="3"/>
      <c r="C2" s="3"/>
      <c r="D2" s="3"/>
      <c r="E2" s="3"/>
      <c r="F2" s="3"/>
      <c r="G2" s="3"/>
    </row>
    <row r="3" s="1" customFormat="1" ht="6" customHeight="1"/>
    <row r="4" spans="1:7" s="1" customFormat="1" ht="30" customHeight="1">
      <c r="A4" s="4" t="s">
        <v>2</v>
      </c>
      <c r="B4" s="4"/>
      <c r="C4" s="4"/>
      <c r="D4" s="4"/>
      <c r="E4" s="4"/>
      <c r="F4" s="5">
        <v>44295</v>
      </c>
      <c r="G4" s="6"/>
    </row>
    <row r="5" s="1" customFormat="1" ht="7.5" customHeight="1"/>
    <row r="6" spans="1:7" s="1" customFormat="1" ht="51" customHeight="1">
      <c r="A6" s="7" t="s">
        <v>3</v>
      </c>
      <c r="B6" s="8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9" t="s">
        <v>9</v>
      </c>
    </row>
    <row r="7" spans="1:7" s="1" customFormat="1" ht="36" customHeight="1">
      <c r="A7" s="10" t="s">
        <v>15</v>
      </c>
      <c r="B7" s="11">
        <v>0</v>
      </c>
      <c r="C7" s="11">
        <v>0</v>
      </c>
      <c r="D7" s="11">
        <v>13</v>
      </c>
      <c r="E7" s="11">
        <v>8125</v>
      </c>
      <c r="F7" s="11">
        <f>B7+D7</f>
        <v>13</v>
      </c>
      <c r="G7" s="12">
        <f>C7+E7</f>
        <v>8125</v>
      </c>
    </row>
    <row r="8" spans="1:7" s="1" customFormat="1" ht="36" customHeight="1">
      <c r="A8" s="10" t="s">
        <v>71</v>
      </c>
      <c r="B8" s="11">
        <v>0</v>
      </c>
      <c r="C8" s="11">
        <v>0</v>
      </c>
      <c r="D8" s="11">
        <v>1</v>
      </c>
      <c r="E8" s="11">
        <v>625</v>
      </c>
      <c r="F8" s="11">
        <f aca="true" t="shared" si="0" ref="F8:F13">B8+D8</f>
        <v>1</v>
      </c>
      <c r="G8" s="12">
        <f aca="true" t="shared" si="1" ref="G8:G13">C8+E8</f>
        <v>625</v>
      </c>
    </row>
    <row r="9" spans="1:7" s="1" customFormat="1" ht="36" customHeight="1">
      <c r="A9" s="10" t="s">
        <v>72</v>
      </c>
      <c r="B9" s="11">
        <v>0</v>
      </c>
      <c r="C9" s="11">
        <v>0</v>
      </c>
      <c r="D9" s="11">
        <v>2</v>
      </c>
      <c r="E9" s="11">
        <v>1250</v>
      </c>
      <c r="F9" s="11">
        <f t="shared" si="0"/>
        <v>2</v>
      </c>
      <c r="G9" s="12">
        <f t="shared" si="1"/>
        <v>1250</v>
      </c>
    </row>
    <row r="10" spans="1:7" s="1" customFormat="1" ht="36" customHeight="1">
      <c r="A10" s="10" t="s">
        <v>75</v>
      </c>
      <c r="B10" s="11">
        <v>0</v>
      </c>
      <c r="C10" s="11">
        <v>0</v>
      </c>
      <c r="D10" s="11">
        <v>6</v>
      </c>
      <c r="E10" s="11">
        <v>3750</v>
      </c>
      <c r="F10" s="11">
        <f t="shared" si="0"/>
        <v>6</v>
      </c>
      <c r="G10" s="12">
        <f t="shared" si="1"/>
        <v>3750</v>
      </c>
    </row>
    <row r="11" spans="1:7" s="1" customFormat="1" ht="36" customHeight="1">
      <c r="A11" s="10" t="s">
        <v>76</v>
      </c>
      <c r="B11" s="11">
        <v>10</v>
      </c>
      <c r="C11" s="11">
        <v>5000</v>
      </c>
      <c r="D11" s="11">
        <v>9</v>
      </c>
      <c r="E11" s="11">
        <v>5625</v>
      </c>
      <c r="F11" s="11">
        <f t="shared" si="0"/>
        <v>19</v>
      </c>
      <c r="G11" s="12">
        <f t="shared" si="1"/>
        <v>10625</v>
      </c>
    </row>
    <row r="12" spans="1:7" s="1" customFormat="1" ht="36" customHeight="1">
      <c r="A12" s="10" t="s">
        <v>77</v>
      </c>
      <c r="B12" s="11">
        <v>0</v>
      </c>
      <c r="C12" s="11">
        <v>0</v>
      </c>
      <c r="D12" s="11">
        <v>1</v>
      </c>
      <c r="E12" s="11">
        <v>625</v>
      </c>
      <c r="F12" s="11">
        <f t="shared" si="0"/>
        <v>1</v>
      </c>
      <c r="G12" s="12">
        <f t="shared" si="1"/>
        <v>625</v>
      </c>
    </row>
    <row r="13" spans="1:7" s="1" customFormat="1" ht="36" customHeight="1">
      <c r="A13" s="10" t="s">
        <v>83</v>
      </c>
      <c r="B13" s="11">
        <v>4</v>
      </c>
      <c r="C13" s="11">
        <v>2100</v>
      </c>
      <c r="D13" s="11">
        <v>6</v>
      </c>
      <c r="E13" s="11">
        <v>3850</v>
      </c>
      <c r="F13" s="11">
        <f t="shared" si="0"/>
        <v>10</v>
      </c>
      <c r="G13" s="12">
        <f t="shared" si="1"/>
        <v>5950</v>
      </c>
    </row>
    <row r="14" spans="1:7" s="1" customFormat="1" ht="36" customHeight="1">
      <c r="A14" s="13" t="s">
        <v>84</v>
      </c>
      <c r="B14" s="14"/>
      <c r="C14" s="14"/>
      <c r="D14" s="14"/>
      <c r="E14" s="15"/>
      <c r="F14" s="16">
        <f>SUM(F7:F13)</f>
        <v>52</v>
      </c>
      <c r="G14" s="17">
        <f>SUM(G7:G13)</f>
        <v>30950</v>
      </c>
    </row>
  </sheetData>
  <sheetProtection/>
  <mergeCells count="3">
    <mergeCell ref="A2:G2"/>
    <mergeCell ref="F4:G4"/>
    <mergeCell ref="A14:E14"/>
  </mergeCells>
  <printOptions horizontalCentered="1" verticalCentered="1"/>
  <pageMargins left="0.55" right="0.55" top="0.8" bottom="0.8" header="0.5" footer="0.5"/>
  <pageSetup fitToHeight="0" fitToWidth="1"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2011-08-09T02:22:20Z</cp:lastPrinted>
  <dcterms:created xsi:type="dcterms:W3CDTF">1996-12-17T01:32:42Z</dcterms:created>
  <dcterms:modified xsi:type="dcterms:W3CDTF">2021-04-13T02:26:05Z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I">
    <vt:lpwstr>B60083214C3847759F2EC574862E8654</vt:lpwstr>
  </property>
</Properties>
</file>