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月" sheetId="1" r:id="rId1"/>
  </sheets>
  <calcPr calcId="144525"/>
</workbook>
</file>

<file path=xl/sharedStrings.xml><?xml version="1.0" encoding="utf-8"?>
<sst xmlns="http://schemas.openxmlformats.org/spreadsheetml/2006/main" count="110" uniqueCount="39">
  <si>
    <r>
      <rPr>
        <sz val="16"/>
        <rFont val="宋体"/>
        <charset val="134"/>
      </rPr>
      <t xml:space="preserve">                          2022年6月新建区城乡特困供养拨款表             </t>
    </r>
    <r>
      <rPr>
        <sz val="10"/>
        <rFont val="宋体"/>
        <charset val="134"/>
      </rPr>
      <t>制表时间：2022年5月25日 单位：人、元</t>
    </r>
  </si>
  <si>
    <r>
      <rPr>
        <sz val="11"/>
        <rFont val="宋体"/>
        <charset val="134"/>
      </rPr>
      <t>单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位</t>
    </r>
  </si>
  <si>
    <t>农村特困人数</t>
  </si>
  <si>
    <t>农村集中人数</t>
  </si>
  <si>
    <t>农村失能人数</t>
  </si>
  <si>
    <t>农村半失能人数</t>
  </si>
  <si>
    <t>城镇特困人数</t>
  </si>
  <si>
    <t>城镇集中人数</t>
  </si>
  <si>
    <t>城镇失能人数</t>
  </si>
  <si>
    <t>城镇半失能人数</t>
  </si>
  <si>
    <t>农村总金额</t>
  </si>
  <si>
    <t>城镇总金额</t>
  </si>
  <si>
    <t>失能人员护理费</t>
  </si>
  <si>
    <t>半失能人员护理费</t>
  </si>
  <si>
    <t>自理人员护理费</t>
  </si>
  <si>
    <t>丧葬费</t>
  </si>
  <si>
    <t>实拨救助金</t>
  </si>
  <si>
    <t>备注</t>
  </si>
  <si>
    <t>松湖镇</t>
  </si>
  <si>
    <t>石岗镇</t>
  </si>
  <si>
    <t>流湖乡</t>
  </si>
  <si>
    <t>厚田乡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</si>
  <si>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</si>
  <si>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</si>
  <si>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</si>
  <si>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</si>
  <si>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</si>
  <si>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</si>
  <si>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</si>
  <si>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</si>
  <si>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</si>
  <si>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</si>
  <si>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</si>
  <si>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</si>
  <si>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</si>
  <si>
    <t>合计</t>
  </si>
  <si>
    <t>单位负责人：                           分管领导：                        审核：                    制表：</t>
  </si>
  <si>
    <r>
      <rPr>
        <sz val="16"/>
        <rFont val="宋体"/>
        <charset val="134"/>
      </rPr>
      <t xml:space="preserve">                          2022年7月新建区城乡特困供养拨款表             </t>
    </r>
    <r>
      <rPr>
        <sz val="10"/>
        <rFont val="宋体"/>
        <charset val="134"/>
      </rPr>
      <t>制表时间：2022年6月25日 单位：人、元</t>
    </r>
  </si>
  <si>
    <r>
      <rPr>
        <sz val="16"/>
        <rFont val="宋体"/>
        <charset val="134"/>
      </rPr>
      <t xml:space="preserve">                          2022年8月新建区城乡特困供养拨款表             </t>
    </r>
    <r>
      <rPr>
        <sz val="10"/>
        <rFont val="宋体"/>
        <charset val="134"/>
      </rPr>
      <t>制表时间：2022年7月27日 单位：人、元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</si>
</sst>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tabSelected="1" workbookViewId="0">
      <selection activeCell="T46" sqref="T46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7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7" t="s">
        <v>13</v>
      </c>
      <c r="N2" s="7" t="s">
        <v>14</v>
      </c>
      <c r="O2" s="7" t="s">
        <v>15</v>
      </c>
      <c r="P2" s="2" t="s">
        <v>16</v>
      </c>
      <c r="Q2" s="2" t="s">
        <v>17</v>
      </c>
    </row>
    <row r="3" ht="15.75" spans="1:17">
      <c r="A3" s="3" t="s">
        <v>18</v>
      </c>
      <c r="B3" s="4">
        <v>149</v>
      </c>
      <c r="C3" s="4">
        <v>12</v>
      </c>
      <c r="D3" s="4">
        <v>2</v>
      </c>
      <c r="E3" s="4">
        <v>0</v>
      </c>
      <c r="F3" s="4">
        <v>8</v>
      </c>
      <c r="G3" s="4">
        <v>5</v>
      </c>
      <c r="H3" s="4">
        <v>1</v>
      </c>
      <c r="I3" s="4">
        <v>0</v>
      </c>
      <c r="J3" s="8">
        <f t="shared" ref="J3:J20" si="0">B3*1120</f>
        <v>166880</v>
      </c>
      <c r="K3" s="9">
        <f t="shared" ref="K3:K20" si="1">F3*1120</f>
        <v>8960</v>
      </c>
      <c r="L3" s="8">
        <f t="shared" ref="L3:L20" si="2">(D3+H3)*1480</f>
        <v>4440</v>
      </c>
      <c r="M3" s="8">
        <f t="shared" ref="M3:M20" si="3">(E3+I3)*370</f>
        <v>0</v>
      </c>
      <c r="N3" s="8">
        <v>12320</v>
      </c>
      <c r="O3" s="4">
        <v>13440</v>
      </c>
      <c r="P3" s="4">
        <f t="shared" ref="P3:P20" si="4">J3+K3+L3+M3+N3+O3</f>
        <v>206040</v>
      </c>
      <c r="Q3" s="14"/>
    </row>
    <row r="4" ht="15.75" spans="1:17">
      <c r="A4" s="3" t="s">
        <v>19</v>
      </c>
      <c r="B4" s="4">
        <v>164</v>
      </c>
      <c r="C4" s="4">
        <v>15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8">
        <f t="shared" si="0"/>
        <v>183680</v>
      </c>
      <c r="K4" s="9">
        <f t="shared" si="1"/>
        <v>0</v>
      </c>
      <c r="L4" s="8">
        <f t="shared" si="2"/>
        <v>0</v>
      </c>
      <c r="M4" s="8">
        <f t="shared" si="3"/>
        <v>0</v>
      </c>
      <c r="N4" s="8">
        <v>13120</v>
      </c>
      <c r="O4" s="4"/>
      <c r="P4" s="4">
        <f t="shared" si="4"/>
        <v>196800</v>
      </c>
      <c r="Q4" s="14"/>
    </row>
    <row r="5" ht="15.75" spans="1:17">
      <c r="A5" s="3" t="s">
        <v>20</v>
      </c>
      <c r="B5" s="4">
        <v>159</v>
      </c>
      <c r="C5" s="4">
        <v>9</v>
      </c>
      <c r="D5" s="4">
        <v>3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8">
        <f t="shared" si="0"/>
        <v>178080</v>
      </c>
      <c r="K5" s="9">
        <f t="shared" si="1"/>
        <v>0</v>
      </c>
      <c r="L5" s="8">
        <f t="shared" si="2"/>
        <v>4440</v>
      </c>
      <c r="M5" s="8">
        <f t="shared" si="3"/>
        <v>0</v>
      </c>
      <c r="N5" s="8">
        <v>12480</v>
      </c>
      <c r="O5" s="4">
        <v>25760</v>
      </c>
      <c r="P5" s="4">
        <f t="shared" si="4"/>
        <v>220760</v>
      </c>
      <c r="Q5" s="14"/>
    </row>
    <row r="6" ht="15.75" spans="1:17">
      <c r="A6" s="3" t="s">
        <v>21</v>
      </c>
      <c r="B6" s="4">
        <v>112</v>
      </c>
      <c r="C6" s="4">
        <v>16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8">
        <f t="shared" si="0"/>
        <v>125440</v>
      </c>
      <c r="K6" s="9">
        <f t="shared" si="1"/>
        <v>0</v>
      </c>
      <c r="L6" s="8">
        <f t="shared" si="2"/>
        <v>0</v>
      </c>
      <c r="M6" s="8">
        <f t="shared" si="3"/>
        <v>0</v>
      </c>
      <c r="N6" s="8">
        <v>8960</v>
      </c>
      <c r="O6" s="4"/>
      <c r="P6" s="4">
        <f t="shared" si="4"/>
        <v>134400</v>
      </c>
      <c r="Q6" s="14"/>
    </row>
    <row r="7" ht="15.75" spans="1:17">
      <c r="A7" s="3" t="s">
        <v>22</v>
      </c>
      <c r="B7" s="4">
        <v>108</v>
      </c>
      <c r="C7" s="4">
        <v>21</v>
      </c>
      <c r="D7" s="4">
        <v>1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8">
        <f t="shared" si="0"/>
        <v>120960</v>
      </c>
      <c r="K7" s="9">
        <f t="shared" si="1"/>
        <v>1120</v>
      </c>
      <c r="L7" s="8">
        <f t="shared" si="2"/>
        <v>1480</v>
      </c>
      <c r="M7" s="8">
        <f t="shared" si="3"/>
        <v>0</v>
      </c>
      <c r="N7" s="8">
        <v>8640</v>
      </c>
      <c r="O7" s="4">
        <v>26880</v>
      </c>
      <c r="P7" s="4">
        <f t="shared" si="4"/>
        <v>159080</v>
      </c>
      <c r="Q7" s="14"/>
    </row>
    <row r="8" ht="15.75" spans="1:17">
      <c r="A8" s="3" t="s">
        <v>23</v>
      </c>
      <c r="B8" s="4">
        <v>86</v>
      </c>
      <c r="C8" s="4">
        <v>16</v>
      </c>
      <c r="D8" s="4">
        <v>2</v>
      </c>
      <c r="E8" s="4">
        <v>1</v>
      </c>
      <c r="F8" s="4">
        <v>3</v>
      </c>
      <c r="G8" s="4">
        <v>0</v>
      </c>
      <c r="H8" s="4">
        <v>1</v>
      </c>
      <c r="I8" s="4">
        <v>0</v>
      </c>
      <c r="J8" s="8">
        <f t="shared" si="0"/>
        <v>96320</v>
      </c>
      <c r="K8" s="9">
        <f t="shared" si="1"/>
        <v>3360</v>
      </c>
      <c r="L8" s="8">
        <f t="shared" si="2"/>
        <v>4440</v>
      </c>
      <c r="M8" s="8">
        <f t="shared" si="3"/>
        <v>370</v>
      </c>
      <c r="N8" s="8">
        <v>6800</v>
      </c>
      <c r="O8" s="4"/>
      <c r="P8" s="4">
        <f t="shared" si="4"/>
        <v>111290</v>
      </c>
      <c r="Q8" s="14"/>
    </row>
    <row r="9" ht="15.75" spans="1:17">
      <c r="A9" s="3" t="s">
        <v>24</v>
      </c>
      <c r="B9" s="4">
        <v>3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8">
        <f t="shared" si="0"/>
        <v>3360</v>
      </c>
      <c r="K9" s="9">
        <f t="shared" si="1"/>
        <v>0</v>
      </c>
      <c r="L9" s="8">
        <f t="shared" si="2"/>
        <v>0</v>
      </c>
      <c r="M9" s="8">
        <f t="shared" si="3"/>
        <v>0</v>
      </c>
      <c r="N9" s="8">
        <v>240</v>
      </c>
      <c r="O9" s="4"/>
      <c r="P9" s="4">
        <f t="shared" si="4"/>
        <v>3600</v>
      </c>
      <c r="Q9" s="14"/>
    </row>
    <row r="10" ht="15.75" spans="1:17">
      <c r="A10" s="3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37</v>
      </c>
      <c r="G10" s="4">
        <v>27</v>
      </c>
      <c r="H10" s="4">
        <v>8</v>
      </c>
      <c r="I10" s="4">
        <v>20</v>
      </c>
      <c r="J10" s="8">
        <f t="shared" si="0"/>
        <v>0</v>
      </c>
      <c r="K10" s="9">
        <f t="shared" si="1"/>
        <v>41440</v>
      </c>
      <c r="L10" s="8">
        <f t="shared" si="2"/>
        <v>11840</v>
      </c>
      <c r="M10" s="8">
        <f t="shared" si="3"/>
        <v>7400</v>
      </c>
      <c r="N10" s="8">
        <v>720</v>
      </c>
      <c r="O10" s="4"/>
      <c r="P10" s="4">
        <f t="shared" si="4"/>
        <v>61400</v>
      </c>
      <c r="Q10" s="14"/>
    </row>
    <row r="11" ht="15.75" spans="1:17">
      <c r="A11" s="3" t="s">
        <v>26</v>
      </c>
      <c r="B11" s="4">
        <v>60</v>
      </c>
      <c r="C11" s="4">
        <v>2</v>
      </c>
      <c r="D11" s="4">
        <v>0</v>
      </c>
      <c r="E11" s="4">
        <v>0</v>
      </c>
      <c r="F11" s="4">
        <v>5</v>
      </c>
      <c r="G11" s="4">
        <v>5</v>
      </c>
      <c r="H11" s="4">
        <v>0</v>
      </c>
      <c r="I11" s="4">
        <v>0</v>
      </c>
      <c r="J11" s="8">
        <f t="shared" si="0"/>
        <v>67200</v>
      </c>
      <c r="K11" s="9">
        <f t="shared" si="1"/>
        <v>5600</v>
      </c>
      <c r="L11" s="8">
        <f t="shared" si="2"/>
        <v>0</v>
      </c>
      <c r="M11" s="8">
        <f t="shared" si="3"/>
        <v>0</v>
      </c>
      <c r="N11" s="8">
        <v>5200</v>
      </c>
      <c r="O11" s="4"/>
      <c r="P11" s="4">
        <f t="shared" si="4"/>
        <v>78000</v>
      </c>
      <c r="Q11" s="14"/>
    </row>
    <row r="12" ht="15.75" spans="1:17">
      <c r="A12" s="3" t="s">
        <v>27</v>
      </c>
      <c r="B12" s="4">
        <v>110</v>
      </c>
      <c r="C12" s="4">
        <v>24</v>
      </c>
      <c r="D12" s="4">
        <v>1</v>
      </c>
      <c r="E12" s="4">
        <v>0</v>
      </c>
      <c r="F12" s="4">
        <v>3</v>
      </c>
      <c r="G12" s="4">
        <v>1</v>
      </c>
      <c r="H12" s="4">
        <v>1</v>
      </c>
      <c r="I12" s="4">
        <v>0</v>
      </c>
      <c r="J12" s="8">
        <f t="shared" si="0"/>
        <v>123200</v>
      </c>
      <c r="K12" s="9">
        <f t="shared" si="1"/>
        <v>3360</v>
      </c>
      <c r="L12" s="8">
        <f t="shared" si="2"/>
        <v>2960</v>
      </c>
      <c r="M12" s="8">
        <f t="shared" si="3"/>
        <v>0</v>
      </c>
      <c r="N12" s="8">
        <v>8880</v>
      </c>
      <c r="O12" s="4">
        <v>13440</v>
      </c>
      <c r="P12" s="4">
        <f t="shared" si="4"/>
        <v>151840</v>
      </c>
      <c r="Q12" s="14"/>
    </row>
    <row r="13" ht="15.75" spans="1:17">
      <c r="A13" s="3" t="s">
        <v>28</v>
      </c>
      <c r="B13" s="4">
        <v>105</v>
      </c>
      <c r="C13" s="4">
        <v>17</v>
      </c>
      <c r="D13" s="4">
        <v>3</v>
      </c>
      <c r="E13" s="4">
        <v>1</v>
      </c>
      <c r="F13" s="4">
        <v>8</v>
      </c>
      <c r="G13" s="4">
        <v>7</v>
      </c>
      <c r="H13" s="4">
        <v>3</v>
      </c>
      <c r="I13" s="4">
        <v>0</v>
      </c>
      <c r="J13" s="8">
        <f t="shared" si="0"/>
        <v>117600</v>
      </c>
      <c r="K13" s="9">
        <f t="shared" si="1"/>
        <v>8960</v>
      </c>
      <c r="L13" s="8">
        <f t="shared" si="2"/>
        <v>8880</v>
      </c>
      <c r="M13" s="8">
        <f t="shared" si="3"/>
        <v>370</v>
      </c>
      <c r="N13" s="8">
        <v>8480</v>
      </c>
      <c r="O13" s="4">
        <v>13440</v>
      </c>
      <c r="P13" s="4">
        <f t="shared" si="4"/>
        <v>157730</v>
      </c>
      <c r="Q13" s="14"/>
    </row>
    <row r="14" ht="15.75" spans="1:17">
      <c r="A14" s="3" t="s">
        <v>29</v>
      </c>
      <c r="B14" s="4">
        <v>37</v>
      </c>
      <c r="C14" s="4">
        <v>9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8">
        <f t="shared" si="0"/>
        <v>41440</v>
      </c>
      <c r="K14" s="9">
        <f t="shared" si="1"/>
        <v>1120</v>
      </c>
      <c r="L14" s="8">
        <f t="shared" si="2"/>
        <v>0</v>
      </c>
      <c r="M14" s="8">
        <f t="shared" si="3"/>
        <v>0</v>
      </c>
      <c r="N14" s="8">
        <v>3040</v>
      </c>
      <c r="O14" s="4"/>
      <c r="P14" s="4">
        <f t="shared" si="4"/>
        <v>45600</v>
      </c>
      <c r="Q14" s="14"/>
    </row>
    <row r="15" ht="15.75" spans="1:17">
      <c r="A15" s="3" t="s">
        <v>30</v>
      </c>
      <c r="B15" s="4">
        <v>75</v>
      </c>
      <c r="C15" s="4">
        <v>11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8">
        <f t="shared" si="0"/>
        <v>84000</v>
      </c>
      <c r="K15" s="9">
        <f t="shared" si="1"/>
        <v>0</v>
      </c>
      <c r="L15" s="8">
        <f t="shared" si="2"/>
        <v>1480</v>
      </c>
      <c r="M15" s="8">
        <f t="shared" si="3"/>
        <v>0</v>
      </c>
      <c r="N15" s="8">
        <v>5920</v>
      </c>
      <c r="O15" s="4"/>
      <c r="P15" s="4">
        <f t="shared" si="4"/>
        <v>91400</v>
      </c>
      <c r="Q15" s="14"/>
    </row>
    <row r="16" ht="15.75" spans="1:17">
      <c r="A16" s="3" t="s">
        <v>31</v>
      </c>
      <c r="B16" s="4">
        <v>93</v>
      </c>
      <c r="C16" s="4">
        <v>18</v>
      </c>
      <c r="D16" s="4">
        <v>0</v>
      </c>
      <c r="E16" s="4">
        <v>1</v>
      </c>
      <c r="F16" s="4">
        <v>4</v>
      </c>
      <c r="G16" s="4">
        <v>0</v>
      </c>
      <c r="H16" s="4">
        <v>0</v>
      </c>
      <c r="I16" s="4">
        <v>0</v>
      </c>
      <c r="J16" s="8">
        <f t="shared" si="0"/>
        <v>104160</v>
      </c>
      <c r="K16" s="9">
        <f t="shared" si="1"/>
        <v>4480</v>
      </c>
      <c r="L16" s="8">
        <f t="shared" si="2"/>
        <v>0</v>
      </c>
      <c r="M16" s="8">
        <f t="shared" si="3"/>
        <v>370</v>
      </c>
      <c r="N16" s="8">
        <v>7680</v>
      </c>
      <c r="O16" s="4"/>
      <c r="P16" s="4">
        <f t="shared" si="4"/>
        <v>116690</v>
      </c>
      <c r="Q16" s="14"/>
    </row>
    <row r="17" ht="15.75" spans="1:17">
      <c r="A17" s="3" t="s">
        <v>32</v>
      </c>
      <c r="B17" s="4">
        <v>20</v>
      </c>
      <c r="C17" s="4">
        <v>11</v>
      </c>
      <c r="D17" s="4">
        <v>0</v>
      </c>
      <c r="E17" s="4">
        <v>0</v>
      </c>
      <c r="F17" s="4">
        <v>2</v>
      </c>
      <c r="G17" s="4">
        <v>0</v>
      </c>
      <c r="H17" s="4">
        <v>0</v>
      </c>
      <c r="I17" s="4">
        <v>0</v>
      </c>
      <c r="J17" s="8">
        <f t="shared" si="0"/>
        <v>22400</v>
      </c>
      <c r="K17" s="9">
        <f t="shared" si="1"/>
        <v>2240</v>
      </c>
      <c r="L17" s="8">
        <f t="shared" si="2"/>
        <v>0</v>
      </c>
      <c r="M17" s="8">
        <f t="shared" si="3"/>
        <v>0</v>
      </c>
      <c r="N17" s="8">
        <v>1760</v>
      </c>
      <c r="O17" s="4"/>
      <c r="P17" s="4">
        <f t="shared" si="4"/>
        <v>26400</v>
      </c>
      <c r="Q17" s="14"/>
    </row>
    <row r="18" ht="15.75" spans="1:17">
      <c r="A18" s="3" t="s">
        <v>33</v>
      </c>
      <c r="B18" s="4">
        <v>2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8">
        <f t="shared" si="0"/>
        <v>2240</v>
      </c>
      <c r="K18" s="9">
        <f t="shared" si="1"/>
        <v>0</v>
      </c>
      <c r="L18" s="8">
        <f t="shared" si="2"/>
        <v>0</v>
      </c>
      <c r="M18" s="8">
        <f t="shared" si="3"/>
        <v>0</v>
      </c>
      <c r="N18" s="8">
        <v>160</v>
      </c>
      <c r="O18" s="4"/>
      <c r="P18" s="4">
        <f t="shared" si="4"/>
        <v>2400</v>
      </c>
      <c r="Q18" s="14"/>
    </row>
    <row r="19" ht="15.75" spans="1:17">
      <c r="A19" s="3" t="s">
        <v>34</v>
      </c>
      <c r="B19" s="4">
        <v>16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8">
        <f t="shared" si="0"/>
        <v>17920</v>
      </c>
      <c r="K19" s="9">
        <f t="shared" si="1"/>
        <v>0</v>
      </c>
      <c r="L19" s="8">
        <f t="shared" si="2"/>
        <v>0</v>
      </c>
      <c r="M19" s="8">
        <f t="shared" si="3"/>
        <v>0</v>
      </c>
      <c r="N19" s="8">
        <v>1280</v>
      </c>
      <c r="O19" s="4">
        <v>26880</v>
      </c>
      <c r="P19" s="4">
        <f t="shared" si="4"/>
        <v>46080</v>
      </c>
      <c r="Q19" s="14"/>
    </row>
    <row r="20" ht="15.75" spans="1:17">
      <c r="A20" s="3" t="s">
        <v>35</v>
      </c>
      <c r="B20" s="4">
        <f t="shared" ref="B20:I20" si="5">SUM(B3:B19)</f>
        <v>1299</v>
      </c>
      <c r="C20" s="4">
        <f t="shared" si="5"/>
        <v>184</v>
      </c>
      <c r="D20" s="4">
        <f t="shared" si="5"/>
        <v>13</v>
      </c>
      <c r="E20" s="4">
        <f t="shared" si="5"/>
        <v>3</v>
      </c>
      <c r="F20" s="4">
        <f t="shared" si="5"/>
        <v>72</v>
      </c>
      <c r="G20" s="4">
        <f t="shared" si="5"/>
        <v>45</v>
      </c>
      <c r="H20" s="4">
        <f t="shared" si="5"/>
        <v>14</v>
      </c>
      <c r="I20" s="4">
        <f t="shared" si="5"/>
        <v>20</v>
      </c>
      <c r="J20" s="8">
        <f t="shared" si="0"/>
        <v>1454880</v>
      </c>
      <c r="K20" s="9">
        <f t="shared" si="1"/>
        <v>80640</v>
      </c>
      <c r="L20" s="8">
        <f t="shared" si="2"/>
        <v>39960</v>
      </c>
      <c r="M20" s="8">
        <f t="shared" si="3"/>
        <v>8510</v>
      </c>
      <c r="N20" s="8">
        <v>105680</v>
      </c>
      <c r="O20" s="4">
        <f>SUM(O3:O19)</f>
        <v>119840</v>
      </c>
      <c r="P20" s="4">
        <f t="shared" si="4"/>
        <v>1809510</v>
      </c>
      <c r="Q20" s="14"/>
    </row>
    <row r="21" ht="15.75" spans="1:17">
      <c r="A21" s="5" t="s">
        <v>36</v>
      </c>
      <c r="B21" s="5"/>
      <c r="C21" s="5"/>
      <c r="D21" s="5"/>
      <c r="E21" s="5"/>
      <c r="F21" s="5"/>
      <c r="G21" s="5"/>
      <c r="H21" s="5"/>
      <c r="I21" s="5"/>
      <c r="J21" s="10"/>
      <c r="K21" s="11"/>
      <c r="L21" s="5"/>
      <c r="M21" s="11"/>
      <c r="N21" s="5"/>
      <c r="O21" s="12"/>
      <c r="P21" s="12"/>
      <c r="Q21" s="10"/>
    </row>
    <row r="23" ht="20.25" spans="1:17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ht="27" spans="1:17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7" t="s">
        <v>13</v>
      </c>
      <c r="N24" s="7" t="s">
        <v>14</v>
      </c>
      <c r="O24" s="7" t="s">
        <v>15</v>
      </c>
      <c r="P24" s="2" t="s">
        <v>16</v>
      </c>
      <c r="Q24" s="2" t="s">
        <v>17</v>
      </c>
    </row>
    <row r="25" ht="15.75" spans="1:17">
      <c r="A25" s="3" t="s">
        <v>18</v>
      </c>
      <c r="B25" s="4">
        <v>149</v>
      </c>
      <c r="C25" s="4">
        <v>12</v>
      </c>
      <c r="D25" s="4">
        <v>2</v>
      </c>
      <c r="E25" s="4">
        <v>0</v>
      </c>
      <c r="F25" s="4">
        <v>12</v>
      </c>
      <c r="G25" s="4">
        <v>5</v>
      </c>
      <c r="H25" s="4">
        <v>1</v>
      </c>
      <c r="I25" s="4">
        <v>0</v>
      </c>
      <c r="J25" s="8">
        <f t="shared" ref="J25:J42" si="6">B25*1120</f>
        <v>166880</v>
      </c>
      <c r="K25" s="9">
        <f t="shared" ref="K25:K42" si="7">F25*1120</f>
        <v>13440</v>
      </c>
      <c r="L25" s="8">
        <f t="shared" ref="L25:L42" si="8">(D25+H25)*1480</f>
        <v>4440</v>
      </c>
      <c r="M25" s="8">
        <f t="shared" ref="M25:M42" si="9">(E25+I25)*370</f>
        <v>0</v>
      </c>
      <c r="N25" s="8">
        <v>12640</v>
      </c>
      <c r="O25" s="4">
        <v>9840</v>
      </c>
      <c r="P25" s="4">
        <f t="shared" ref="P25:P42" si="10">J25+K25+L25+M25+N25+O25</f>
        <v>207240</v>
      </c>
      <c r="Q25" s="14"/>
    </row>
    <row r="26" ht="15.75" spans="1:17">
      <c r="A26" s="3" t="s">
        <v>19</v>
      </c>
      <c r="B26" s="4">
        <v>163</v>
      </c>
      <c r="C26" s="4">
        <v>15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8">
        <f t="shared" si="6"/>
        <v>182560</v>
      </c>
      <c r="K26" s="9">
        <f t="shared" si="7"/>
        <v>0</v>
      </c>
      <c r="L26" s="8">
        <f t="shared" si="8"/>
        <v>0</v>
      </c>
      <c r="M26" s="8">
        <f t="shared" si="9"/>
        <v>0</v>
      </c>
      <c r="N26" s="8">
        <v>13040</v>
      </c>
      <c r="O26" s="4">
        <v>13440</v>
      </c>
      <c r="P26" s="4">
        <f t="shared" si="10"/>
        <v>209040</v>
      </c>
      <c r="Q26" s="14"/>
    </row>
    <row r="27" ht="15.75" spans="1:17">
      <c r="A27" s="3" t="s">
        <v>20</v>
      </c>
      <c r="B27" s="4">
        <v>159</v>
      </c>
      <c r="C27" s="4">
        <v>9</v>
      </c>
      <c r="D27" s="4"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8">
        <f t="shared" si="6"/>
        <v>178080</v>
      </c>
      <c r="K27" s="9">
        <f t="shared" si="7"/>
        <v>0</v>
      </c>
      <c r="L27" s="8">
        <f t="shared" si="8"/>
        <v>4440</v>
      </c>
      <c r="M27" s="8">
        <f t="shared" si="9"/>
        <v>0</v>
      </c>
      <c r="N27" s="8">
        <v>12480</v>
      </c>
      <c r="O27" s="4"/>
      <c r="P27" s="4">
        <f t="shared" si="10"/>
        <v>195000</v>
      </c>
      <c r="Q27" s="14"/>
    </row>
    <row r="28" ht="15.75" spans="1:17">
      <c r="A28" s="3" t="s">
        <v>21</v>
      </c>
      <c r="B28" s="4">
        <v>109</v>
      </c>
      <c r="C28" s="4">
        <v>16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8">
        <f t="shared" si="6"/>
        <v>122080</v>
      </c>
      <c r="K28" s="9">
        <f t="shared" si="7"/>
        <v>0</v>
      </c>
      <c r="L28" s="8">
        <f t="shared" si="8"/>
        <v>0</v>
      </c>
      <c r="M28" s="8">
        <f t="shared" si="9"/>
        <v>0</v>
      </c>
      <c r="N28" s="8">
        <v>8720</v>
      </c>
      <c r="O28" s="4"/>
      <c r="P28" s="4">
        <f t="shared" si="10"/>
        <v>130800</v>
      </c>
      <c r="Q28" s="14"/>
    </row>
    <row r="29" ht="15.75" spans="1:17">
      <c r="A29" s="3" t="s">
        <v>22</v>
      </c>
      <c r="B29" s="4">
        <v>108</v>
      </c>
      <c r="C29" s="4">
        <v>21</v>
      </c>
      <c r="D29" s="4">
        <v>1</v>
      </c>
      <c r="E29" s="4">
        <v>0</v>
      </c>
      <c r="F29" s="4">
        <v>1</v>
      </c>
      <c r="G29" s="4">
        <v>0</v>
      </c>
      <c r="H29" s="4">
        <v>0</v>
      </c>
      <c r="I29" s="4">
        <v>0</v>
      </c>
      <c r="J29" s="8">
        <f t="shared" si="6"/>
        <v>120960</v>
      </c>
      <c r="K29" s="9">
        <f t="shared" si="7"/>
        <v>1120</v>
      </c>
      <c r="L29" s="8">
        <f t="shared" si="8"/>
        <v>1480</v>
      </c>
      <c r="M29" s="8">
        <f t="shared" si="9"/>
        <v>0</v>
      </c>
      <c r="N29" s="8">
        <v>8640</v>
      </c>
      <c r="O29" s="4"/>
      <c r="P29" s="4">
        <f t="shared" si="10"/>
        <v>132200</v>
      </c>
      <c r="Q29" s="14"/>
    </row>
    <row r="30" ht="15.75" spans="1:17">
      <c r="A30" s="3" t="s">
        <v>23</v>
      </c>
      <c r="B30" s="4">
        <v>87</v>
      </c>
      <c r="C30" s="4">
        <v>16</v>
      </c>
      <c r="D30" s="4">
        <v>2</v>
      </c>
      <c r="E30" s="4">
        <v>1</v>
      </c>
      <c r="F30" s="4">
        <v>3</v>
      </c>
      <c r="G30" s="4">
        <v>0</v>
      </c>
      <c r="H30" s="4">
        <v>1</v>
      </c>
      <c r="I30" s="4">
        <v>0</v>
      </c>
      <c r="J30" s="8">
        <f t="shared" si="6"/>
        <v>97440</v>
      </c>
      <c r="K30" s="9">
        <f t="shared" si="7"/>
        <v>3360</v>
      </c>
      <c r="L30" s="8">
        <f t="shared" si="8"/>
        <v>4440</v>
      </c>
      <c r="M30" s="8">
        <f t="shared" si="9"/>
        <v>370</v>
      </c>
      <c r="N30" s="8">
        <v>6880</v>
      </c>
      <c r="O30" s="4"/>
      <c r="P30" s="4">
        <f t="shared" si="10"/>
        <v>112490</v>
      </c>
      <c r="Q30" s="14"/>
    </row>
    <row r="31" ht="15.75" spans="1:17">
      <c r="A31" s="3" t="s">
        <v>24</v>
      </c>
      <c r="B31" s="4">
        <v>3</v>
      </c>
      <c r="C31" s="4">
        <v>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8">
        <f t="shared" si="6"/>
        <v>3360</v>
      </c>
      <c r="K31" s="9">
        <f t="shared" si="7"/>
        <v>0</v>
      </c>
      <c r="L31" s="8">
        <f t="shared" si="8"/>
        <v>0</v>
      </c>
      <c r="M31" s="8">
        <f t="shared" si="9"/>
        <v>0</v>
      </c>
      <c r="N31" s="8">
        <v>240</v>
      </c>
      <c r="O31" s="4"/>
      <c r="P31" s="4">
        <f t="shared" si="10"/>
        <v>3600</v>
      </c>
      <c r="Q31" s="14"/>
    </row>
    <row r="32" ht="15.75" spans="1:17">
      <c r="A32" s="3" t="s">
        <v>25</v>
      </c>
      <c r="B32" s="4">
        <v>0</v>
      </c>
      <c r="C32" s="4">
        <v>0</v>
      </c>
      <c r="D32" s="4">
        <v>0</v>
      </c>
      <c r="E32" s="4">
        <v>0</v>
      </c>
      <c r="F32" s="4">
        <v>39</v>
      </c>
      <c r="G32" s="4">
        <v>27</v>
      </c>
      <c r="H32" s="4">
        <v>8</v>
      </c>
      <c r="I32" s="4">
        <v>20</v>
      </c>
      <c r="J32" s="8">
        <f t="shared" si="6"/>
        <v>0</v>
      </c>
      <c r="K32" s="9">
        <f t="shared" si="7"/>
        <v>43680</v>
      </c>
      <c r="L32" s="8">
        <f t="shared" si="8"/>
        <v>11840</v>
      </c>
      <c r="M32" s="8">
        <f t="shared" si="9"/>
        <v>7400</v>
      </c>
      <c r="N32" s="8">
        <v>880</v>
      </c>
      <c r="O32" s="4"/>
      <c r="P32" s="4">
        <f t="shared" si="10"/>
        <v>63800</v>
      </c>
      <c r="Q32" s="14"/>
    </row>
    <row r="33" ht="15.75" spans="1:17">
      <c r="A33" s="3" t="s">
        <v>26</v>
      </c>
      <c r="B33" s="4">
        <v>60</v>
      </c>
      <c r="C33" s="4">
        <v>2</v>
      </c>
      <c r="D33" s="4">
        <v>0</v>
      </c>
      <c r="E33" s="4">
        <v>0</v>
      </c>
      <c r="F33" s="4">
        <v>5</v>
      </c>
      <c r="G33" s="4">
        <v>5</v>
      </c>
      <c r="H33" s="4">
        <v>0</v>
      </c>
      <c r="I33" s="4">
        <v>0</v>
      </c>
      <c r="J33" s="8">
        <f t="shared" si="6"/>
        <v>67200</v>
      </c>
      <c r="K33" s="9">
        <f t="shared" si="7"/>
        <v>5600</v>
      </c>
      <c r="L33" s="8">
        <f t="shared" si="8"/>
        <v>0</v>
      </c>
      <c r="M33" s="8">
        <f t="shared" si="9"/>
        <v>0</v>
      </c>
      <c r="N33" s="8">
        <v>5200</v>
      </c>
      <c r="O33" s="4"/>
      <c r="P33" s="4">
        <f t="shared" si="10"/>
        <v>78000</v>
      </c>
      <c r="Q33" s="14"/>
    </row>
    <row r="34" ht="15.75" spans="1:17">
      <c r="A34" s="3" t="s">
        <v>27</v>
      </c>
      <c r="B34" s="4">
        <v>109</v>
      </c>
      <c r="C34" s="4">
        <v>24</v>
      </c>
      <c r="D34" s="4">
        <v>1</v>
      </c>
      <c r="E34" s="4">
        <v>0</v>
      </c>
      <c r="F34" s="4">
        <v>3</v>
      </c>
      <c r="G34" s="4">
        <v>1</v>
      </c>
      <c r="H34" s="4">
        <v>1</v>
      </c>
      <c r="I34" s="4">
        <v>0</v>
      </c>
      <c r="J34" s="8">
        <f t="shared" si="6"/>
        <v>122080</v>
      </c>
      <c r="K34" s="9">
        <f t="shared" si="7"/>
        <v>3360</v>
      </c>
      <c r="L34" s="8">
        <f t="shared" si="8"/>
        <v>2960</v>
      </c>
      <c r="M34" s="8">
        <f t="shared" si="9"/>
        <v>0</v>
      </c>
      <c r="N34" s="8">
        <v>8800</v>
      </c>
      <c r="O34" s="4">
        <v>13440</v>
      </c>
      <c r="P34" s="4">
        <f t="shared" si="10"/>
        <v>150640</v>
      </c>
      <c r="Q34" s="14"/>
    </row>
    <row r="35" ht="15.75" spans="1:17">
      <c r="A35" s="3" t="s">
        <v>28</v>
      </c>
      <c r="B35" s="4">
        <v>104</v>
      </c>
      <c r="C35" s="4">
        <v>16</v>
      </c>
      <c r="D35" s="4">
        <v>2</v>
      </c>
      <c r="E35" s="4">
        <v>1</v>
      </c>
      <c r="F35" s="4">
        <v>8</v>
      </c>
      <c r="G35" s="4">
        <v>7</v>
      </c>
      <c r="H35" s="4">
        <v>3</v>
      </c>
      <c r="I35" s="4">
        <v>0</v>
      </c>
      <c r="J35" s="8">
        <f t="shared" si="6"/>
        <v>116480</v>
      </c>
      <c r="K35" s="9">
        <f t="shared" si="7"/>
        <v>8960</v>
      </c>
      <c r="L35" s="8">
        <f t="shared" si="8"/>
        <v>7400</v>
      </c>
      <c r="M35" s="8">
        <f t="shared" si="9"/>
        <v>370</v>
      </c>
      <c r="N35" s="8">
        <v>8480</v>
      </c>
      <c r="O35" s="4">
        <v>13440</v>
      </c>
      <c r="P35" s="4">
        <f t="shared" si="10"/>
        <v>155130</v>
      </c>
      <c r="Q35" s="14"/>
    </row>
    <row r="36" ht="15.75" spans="1:17">
      <c r="A36" s="3" t="s">
        <v>29</v>
      </c>
      <c r="B36" s="4">
        <v>37</v>
      </c>
      <c r="C36" s="4">
        <v>9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8">
        <f t="shared" si="6"/>
        <v>41440</v>
      </c>
      <c r="K36" s="9">
        <f t="shared" si="7"/>
        <v>1120</v>
      </c>
      <c r="L36" s="8">
        <f t="shared" si="8"/>
        <v>0</v>
      </c>
      <c r="M36" s="8">
        <f t="shared" si="9"/>
        <v>0</v>
      </c>
      <c r="N36" s="8">
        <v>3040</v>
      </c>
      <c r="O36" s="4"/>
      <c r="P36" s="4">
        <f t="shared" si="10"/>
        <v>45600</v>
      </c>
      <c r="Q36" s="14"/>
    </row>
    <row r="37" ht="15.75" spans="1:17">
      <c r="A37" s="3" t="s">
        <v>30</v>
      </c>
      <c r="B37" s="4">
        <v>76</v>
      </c>
      <c r="C37" s="4">
        <v>11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8">
        <f t="shared" si="6"/>
        <v>85120</v>
      </c>
      <c r="K37" s="9">
        <f t="shared" si="7"/>
        <v>0</v>
      </c>
      <c r="L37" s="8">
        <f t="shared" si="8"/>
        <v>1480</v>
      </c>
      <c r="M37" s="8">
        <f t="shared" si="9"/>
        <v>0</v>
      </c>
      <c r="N37" s="8">
        <v>6000</v>
      </c>
      <c r="O37" s="4"/>
      <c r="P37" s="4">
        <f t="shared" si="10"/>
        <v>92600</v>
      </c>
      <c r="Q37" s="14"/>
    </row>
    <row r="38" ht="15.75" spans="1:17">
      <c r="A38" s="3" t="s">
        <v>31</v>
      </c>
      <c r="B38" s="4">
        <v>93</v>
      </c>
      <c r="C38" s="4">
        <v>18</v>
      </c>
      <c r="D38" s="4">
        <v>0</v>
      </c>
      <c r="E38" s="4">
        <v>1</v>
      </c>
      <c r="F38" s="4">
        <v>4</v>
      </c>
      <c r="G38" s="4">
        <v>0</v>
      </c>
      <c r="H38" s="4">
        <v>0</v>
      </c>
      <c r="I38" s="4">
        <v>0</v>
      </c>
      <c r="J38" s="8">
        <f t="shared" si="6"/>
        <v>104160</v>
      </c>
      <c r="K38" s="9">
        <f t="shared" si="7"/>
        <v>4480</v>
      </c>
      <c r="L38" s="8">
        <f t="shared" si="8"/>
        <v>0</v>
      </c>
      <c r="M38" s="8">
        <f t="shared" si="9"/>
        <v>370</v>
      </c>
      <c r="N38" s="8">
        <v>7680</v>
      </c>
      <c r="O38" s="4"/>
      <c r="P38" s="4">
        <f t="shared" si="10"/>
        <v>116690</v>
      </c>
      <c r="Q38" s="14"/>
    </row>
    <row r="39" ht="15.75" spans="1:17">
      <c r="A39" s="3" t="s">
        <v>32</v>
      </c>
      <c r="B39" s="4">
        <v>20</v>
      </c>
      <c r="C39" s="4">
        <v>11</v>
      </c>
      <c r="D39" s="4">
        <v>0</v>
      </c>
      <c r="E39" s="4">
        <v>0</v>
      </c>
      <c r="F39" s="4">
        <v>2</v>
      </c>
      <c r="G39" s="4">
        <v>0</v>
      </c>
      <c r="H39" s="4">
        <v>0</v>
      </c>
      <c r="I39" s="4">
        <v>0</v>
      </c>
      <c r="J39" s="8">
        <f t="shared" si="6"/>
        <v>22400</v>
      </c>
      <c r="K39" s="9">
        <f t="shared" si="7"/>
        <v>2240</v>
      </c>
      <c r="L39" s="8">
        <f t="shared" si="8"/>
        <v>0</v>
      </c>
      <c r="M39" s="8">
        <f t="shared" si="9"/>
        <v>0</v>
      </c>
      <c r="N39" s="8">
        <v>1760</v>
      </c>
      <c r="O39" s="4"/>
      <c r="P39" s="4">
        <f t="shared" si="10"/>
        <v>26400</v>
      </c>
      <c r="Q39" s="14"/>
    </row>
    <row r="40" ht="15.75" spans="1:17">
      <c r="A40" s="3" t="s">
        <v>33</v>
      </c>
      <c r="B40" s="4">
        <v>2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8">
        <f t="shared" si="6"/>
        <v>2240</v>
      </c>
      <c r="K40" s="9">
        <f t="shared" si="7"/>
        <v>0</v>
      </c>
      <c r="L40" s="8">
        <f t="shared" si="8"/>
        <v>0</v>
      </c>
      <c r="M40" s="8">
        <f t="shared" si="9"/>
        <v>0</v>
      </c>
      <c r="N40" s="8">
        <v>160</v>
      </c>
      <c r="O40" s="4"/>
      <c r="P40" s="4">
        <f t="shared" si="10"/>
        <v>2400</v>
      </c>
      <c r="Q40" s="14"/>
    </row>
    <row r="41" ht="15.75" spans="1:17">
      <c r="A41" s="3" t="s">
        <v>34</v>
      </c>
      <c r="B41" s="4">
        <v>16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8">
        <f t="shared" si="6"/>
        <v>17920</v>
      </c>
      <c r="K41" s="9">
        <f t="shared" si="7"/>
        <v>0</v>
      </c>
      <c r="L41" s="8">
        <f t="shared" si="8"/>
        <v>0</v>
      </c>
      <c r="M41" s="8">
        <f t="shared" si="9"/>
        <v>0</v>
      </c>
      <c r="N41" s="8">
        <v>1280</v>
      </c>
      <c r="O41" s="4"/>
      <c r="P41" s="4">
        <f t="shared" si="10"/>
        <v>19200</v>
      </c>
      <c r="Q41" s="14"/>
    </row>
    <row r="42" ht="15.75" spans="1:17">
      <c r="A42" s="3" t="s">
        <v>35</v>
      </c>
      <c r="B42" s="4">
        <f t="shared" ref="B42:I42" si="11">SUM(B25:B41)</f>
        <v>1295</v>
      </c>
      <c r="C42" s="4">
        <f t="shared" si="11"/>
        <v>183</v>
      </c>
      <c r="D42" s="4">
        <f t="shared" si="11"/>
        <v>12</v>
      </c>
      <c r="E42" s="4">
        <f t="shared" si="11"/>
        <v>3</v>
      </c>
      <c r="F42" s="4">
        <f t="shared" si="11"/>
        <v>78</v>
      </c>
      <c r="G42" s="4">
        <f t="shared" si="11"/>
        <v>45</v>
      </c>
      <c r="H42" s="4">
        <f t="shared" si="11"/>
        <v>14</v>
      </c>
      <c r="I42" s="4">
        <f t="shared" si="11"/>
        <v>20</v>
      </c>
      <c r="J42" s="8">
        <f t="shared" si="6"/>
        <v>1450400</v>
      </c>
      <c r="K42" s="9">
        <f t="shared" si="7"/>
        <v>87360</v>
      </c>
      <c r="L42" s="8">
        <f t="shared" si="8"/>
        <v>38480</v>
      </c>
      <c r="M42" s="8">
        <f t="shared" si="9"/>
        <v>8510</v>
      </c>
      <c r="N42" s="8">
        <v>105920</v>
      </c>
      <c r="O42" s="4">
        <f>SUM(O25:O41)</f>
        <v>50160</v>
      </c>
      <c r="P42" s="4">
        <f t="shared" si="10"/>
        <v>1740830</v>
      </c>
      <c r="Q42" s="14"/>
    </row>
    <row r="43" ht="15.75" spans="1:17">
      <c r="A43" s="5" t="s">
        <v>36</v>
      </c>
      <c r="B43" s="5"/>
      <c r="C43" s="5"/>
      <c r="D43" s="5"/>
      <c r="E43" s="5"/>
      <c r="F43" s="5"/>
      <c r="G43" s="5"/>
      <c r="H43" s="5"/>
      <c r="I43" s="5"/>
      <c r="J43" s="10"/>
      <c r="K43" s="11"/>
      <c r="L43" s="5"/>
      <c r="M43" s="11"/>
      <c r="N43" s="5"/>
      <c r="O43" s="12"/>
      <c r="P43" s="12"/>
      <c r="Q43" s="10"/>
    </row>
    <row r="45" ht="20.25" spans="1:17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ht="27" spans="1:17">
      <c r="A46" s="6" t="s">
        <v>1</v>
      </c>
      <c r="B46" s="6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7" t="s">
        <v>13</v>
      </c>
      <c r="N46" s="7" t="s">
        <v>14</v>
      </c>
      <c r="O46" s="7" t="s">
        <v>15</v>
      </c>
      <c r="P46" s="6" t="s">
        <v>16</v>
      </c>
      <c r="Q46" s="6" t="s">
        <v>17</v>
      </c>
    </row>
    <row r="47" ht="15.75" spans="1:17">
      <c r="A47" s="3" t="s">
        <v>18</v>
      </c>
      <c r="B47" s="4">
        <v>151</v>
      </c>
      <c r="C47" s="4">
        <v>12</v>
      </c>
      <c r="D47" s="4">
        <v>2</v>
      </c>
      <c r="E47" s="4">
        <v>0</v>
      </c>
      <c r="F47" s="4">
        <v>13</v>
      </c>
      <c r="G47" s="4">
        <v>5</v>
      </c>
      <c r="H47" s="4">
        <v>1</v>
      </c>
      <c r="I47" s="4">
        <v>0</v>
      </c>
      <c r="J47" s="8">
        <f t="shared" ref="J47:J63" si="12">B47*1120</f>
        <v>169120</v>
      </c>
      <c r="K47" s="9">
        <f t="shared" ref="K47:K63" si="13">F47*1120</f>
        <v>14560</v>
      </c>
      <c r="L47" s="13">
        <v>4440</v>
      </c>
      <c r="M47" s="8">
        <v>0</v>
      </c>
      <c r="N47" s="13">
        <v>12880</v>
      </c>
      <c r="O47" s="4"/>
      <c r="P47" s="4">
        <f t="shared" ref="P47:P63" si="14">J47+K47+L47+M47+N47+O47</f>
        <v>201000</v>
      </c>
      <c r="Q47" s="14"/>
    </row>
    <row r="48" ht="15.75" spans="1:17">
      <c r="A48" s="3" t="s">
        <v>19</v>
      </c>
      <c r="B48" s="4">
        <v>168</v>
      </c>
      <c r="C48" s="4">
        <v>15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si="12"/>
        <v>188160</v>
      </c>
      <c r="K48" s="9">
        <f t="shared" si="13"/>
        <v>0</v>
      </c>
      <c r="L48" s="13">
        <v>0</v>
      </c>
      <c r="M48" s="8">
        <v>0</v>
      </c>
      <c r="N48" s="13">
        <v>13440</v>
      </c>
      <c r="O48" s="4"/>
      <c r="P48" s="4">
        <f t="shared" si="14"/>
        <v>201600</v>
      </c>
      <c r="Q48" s="14"/>
    </row>
    <row r="49" ht="15.75" spans="1:17">
      <c r="A49" s="3" t="s">
        <v>20</v>
      </c>
      <c r="B49" s="4">
        <v>159</v>
      </c>
      <c r="C49" s="4">
        <v>9</v>
      </c>
      <c r="D49" s="4">
        <v>3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12"/>
        <v>178080</v>
      </c>
      <c r="K49" s="9">
        <f t="shared" si="13"/>
        <v>0</v>
      </c>
      <c r="L49" s="13">
        <v>4440</v>
      </c>
      <c r="M49" s="8">
        <v>0</v>
      </c>
      <c r="N49" s="13">
        <v>12480</v>
      </c>
      <c r="O49" s="4">
        <v>13440</v>
      </c>
      <c r="P49" s="4">
        <f t="shared" si="14"/>
        <v>208440</v>
      </c>
      <c r="Q49" s="14"/>
    </row>
    <row r="50" ht="15.75" spans="1:17">
      <c r="A50" s="3" t="s">
        <v>22</v>
      </c>
      <c r="B50" s="4">
        <v>111</v>
      </c>
      <c r="C50" s="4">
        <v>21</v>
      </c>
      <c r="D50" s="4">
        <v>1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8">
        <f t="shared" si="12"/>
        <v>124320</v>
      </c>
      <c r="K50" s="9">
        <f t="shared" si="13"/>
        <v>1120</v>
      </c>
      <c r="L50" s="13">
        <v>1480</v>
      </c>
      <c r="M50" s="8">
        <v>0</v>
      </c>
      <c r="N50" s="13">
        <v>8880</v>
      </c>
      <c r="O50" s="4"/>
      <c r="P50" s="4">
        <f t="shared" si="14"/>
        <v>135800</v>
      </c>
      <c r="Q50" s="14"/>
    </row>
    <row r="51" ht="15.75" spans="1:17">
      <c r="A51" s="3" t="s">
        <v>23</v>
      </c>
      <c r="B51" s="4">
        <v>86</v>
      </c>
      <c r="C51" s="4">
        <v>16</v>
      </c>
      <c r="D51" s="4">
        <v>2</v>
      </c>
      <c r="E51" s="4">
        <v>1</v>
      </c>
      <c r="F51" s="4">
        <v>3</v>
      </c>
      <c r="G51" s="4">
        <v>0</v>
      </c>
      <c r="H51" s="4">
        <v>1</v>
      </c>
      <c r="I51" s="4">
        <v>0</v>
      </c>
      <c r="J51" s="8">
        <f t="shared" si="12"/>
        <v>96320</v>
      </c>
      <c r="K51" s="9">
        <f t="shared" si="13"/>
        <v>3360</v>
      </c>
      <c r="L51" s="13">
        <v>4440</v>
      </c>
      <c r="M51" s="8">
        <v>370</v>
      </c>
      <c r="N51" s="13">
        <v>6800</v>
      </c>
      <c r="O51" s="4">
        <v>13440</v>
      </c>
      <c r="P51" s="4">
        <f t="shared" si="14"/>
        <v>124730</v>
      </c>
      <c r="Q51" s="14"/>
    </row>
    <row r="52" ht="15.75" spans="1:17">
      <c r="A52" s="3" t="s">
        <v>24</v>
      </c>
      <c r="B52" s="4">
        <v>3</v>
      </c>
      <c r="C52" s="4">
        <v>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8">
        <f t="shared" si="12"/>
        <v>3360</v>
      </c>
      <c r="K52" s="9">
        <f t="shared" si="13"/>
        <v>0</v>
      </c>
      <c r="L52" s="13">
        <v>0</v>
      </c>
      <c r="M52" s="8">
        <v>0</v>
      </c>
      <c r="N52" s="13">
        <v>240</v>
      </c>
      <c r="O52" s="4"/>
      <c r="P52" s="4">
        <f t="shared" si="14"/>
        <v>3600</v>
      </c>
      <c r="Q52" s="14"/>
    </row>
    <row r="53" ht="15.75" spans="1:17">
      <c r="A53" s="3" t="s">
        <v>25</v>
      </c>
      <c r="B53" s="4">
        <v>0</v>
      </c>
      <c r="C53" s="4">
        <v>0</v>
      </c>
      <c r="D53" s="4">
        <v>0</v>
      </c>
      <c r="E53" s="4">
        <v>0</v>
      </c>
      <c r="F53" s="4">
        <v>38</v>
      </c>
      <c r="G53" s="4">
        <v>26</v>
      </c>
      <c r="H53" s="4">
        <v>8</v>
      </c>
      <c r="I53" s="4">
        <v>19</v>
      </c>
      <c r="J53" s="8">
        <f t="shared" si="12"/>
        <v>0</v>
      </c>
      <c r="K53" s="9">
        <f t="shared" si="13"/>
        <v>42560</v>
      </c>
      <c r="L53" s="13">
        <v>11840</v>
      </c>
      <c r="M53" s="8">
        <v>7030</v>
      </c>
      <c r="N53" s="13">
        <v>880</v>
      </c>
      <c r="O53" s="4">
        <v>13440</v>
      </c>
      <c r="P53" s="4">
        <f t="shared" si="14"/>
        <v>75750</v>
      </c>
      <c r="Q53" s="14"/>
    </row>
    <row r="54" ht="15.75" spans="1:17">
      <c r="A54" s="3" t="s">
        <v>26</v>
      </c>
      <c r="B54" s="4">
        <v>60</v>
      </c>
      <c r="C54" s="4">
        <v>2</v>
      </c>
      <c r="D54" s="4">
        <v>0</v>
      </c>
      <c r="E54" s="4">
        <v>0</v>
      </c>
      <c r="F54" s="4">
        <v>5</v>
      </c>
      <c r="G54" s="4">
        <v>5</v>
      </c>
      <c r="H54" s="4">
        <v>0</v>
      </c>
      <c r="I54" s="4">
        <v>0</v>
      </c>
      <c r="J54" s="8">
        <f t="shared" si="12"/>
        <v>67200</v>
      </c>
      <c r="K54" s="9">
        <f t="shared" si="13"/>
        <v>5600</v>
      </c>
      <c r="L54" s="13">
        <v>0</v>
      </c>
      <c r="M54" s="8">
        <v>0</v>
      </c>
      <c r="N54" s="13">
        <v>5200</v>
      </c>
      <c r="O54" s="4"/>
      <c r="P54" s="4">
        <f t="shared" si="14"/>
        <v>78000</v>
      </c>
      <c r="Q54" s="14"/>
    </row>
    <row r="55" ht="15.75" spans="1:17">
      <c r="A55" s="3" t="s">
        <v>27</v>
      </c>
      <c r="B55" s="4">
        <v>110</v>
      </c>
      <c r="C55" s="4">
        <v>24</v>
      </c>
      <c r="D55" s="4">
        <v>1</v>
      </c>
      <c r="E55" s="4">
        <v>0</v>
      </c>
      <c r="F55" s="4">
        <v>5</v>
      </c>
      <c r="G55" s="4">
        <v>1</v>
      </c>
      <c r="H55" s="4">
        <v>1</v>
      </c>
      <c r="I55" s="4">
        <v>0</v>
      </c>
      <c r="J55" s="8">
        <f t="shared" si="12"/>
        <v>123200</v>
      </c>
      <c r="K55" s="9">
        <f t="shared" si="13"/>
        <v>5600</v>
      </c>
      <c r="L55" s="13">
        <v>2960</v>
      </c>
      <c r="M55" s="8">
        <v>0</v>
      </c>
      <c r="N55" s="13">
        <v>9040</v>
      </c>
      <c r="O55" s="4"/>
      <c r="P55" s="4">
        <f t="shared" si="14"/>
        <v>140800</v>
      </c>
      <c r="Q55" s="14"/>
    </row>
    <row r="56" ht="15.75" spans="1:17">
      <c r="A56" s="3" t="s">
        <v>28</v>
      </c>
      <c r="B56" s="4">
        <v>102</v>
      </c>
      <c r="C56" s="4">
        <v>14</v>
      </c>
      <c r="D56" s="4">
        <v>1</v>
      </c>
      <c r="E56" s="4">
        <v>1</v>
      </c>
      <c r="F56" s="4">
        <v>8</v>
      </c>
      <c r="G56" s="4">
        <v>7</v>
      </c>
      <c r="H56" s="4">
        <v>3</v>
      </c>
      <c r="I56" s="4">
        <v>0</v>
      </c>
      <c r="J56" s="8">
        <f t="shared" si="12"/>
        <v>114240</v>
      </c>
      <c r="K56" s="9">
        <f t="shared" si="13"/>
        <v>8960</v>
      </c>
      <c r="L56" s="13">
        <v>5920</v>
      </c>
      <c r="M56" s="8">
        <v>370</v>
      </c>
      <c r="N56" s="13">
        <v>8400</v>
      </c>
      <c r="O56" s="4">
        <v>26880</v>
      </c>
      <c r="P56" s="4">
        <f t="shared" si="14"/>
        <v>164770</v>
      </c>
      <c r="Q56" s="14"/>
    </row>
    <row r="57" ht="15.75" spans="1:17">
      <c r="A57" s="3" t="s">
        <v>29</v>
      </c>
      <c r="B57" s="4">
        <v>37</v>
      </c>
      <c r="C57" s="4">
        <v>9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8">
        <f t="shared" si="12"/>
        <v>41440</v>
      </c>
      <c r="K57" s="9">
        <f t="shared" si="13"/>
        <v>1120</v>
      </c>
      <c r="L57" s="13">
        <v>0</v>
      </c>
      <c r="M57" s="8">
        <v>0</v>
      </c>
      <c r="N57" s="13">
        <v>3040</v>
      </c>
      <c r="O57" s="4"/>
      <c r="P57" s="4">
        <f t="shared" si="14"/>
        <v>45600</v>
      </c>
      <c r="Q57" s="14"/>
    </row>
    <row r="58" ht="15.75" spans="1:17">
      <c r="A58" s="3" t="s">
        <v>30</v>
      </c>
      <c r="B58" s="4">
        <v>75</v>
      </c>
      <c r="C58" s="4">
        <v>10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8">
        <f t="shared" si="12"/>
        <v>84000</v>
      </c>
      <c r="K58" s="9">
        <f t="shared" si="13"/>
        <v>0</v>
      </c>
      <c r="L58" s="13">
        <v>0</v>
      </c>
      <c r="M58" s="8">
        <v>0</v>
      </c>
      <c r="N58" s="13">
        <v>6000</v>
      </c>
      <c r="O58" s="4">
        <v>13440</v>
      </c>
      <c r="P58" s="4">
        <f t="shared" si="14"/>
        <v>103440</v>
      </c>
      <c r="Q58" s="14"/>
    </row>
    <row r="59" ht="15.75" spans="1:17">
      <c r="A59" s="3" t="s">
        <v>31</v>
      </c>
      <c r="B59" s="4">
        <v>93</v>
      </c>
      <c r="C59" s="4">
        <v>18</v>
      </c>
      <c r="D59" s="4">
        <v>0</v>
      </c>
      <c r="E59" s="4">
        <v>1</v>
      </c>
      <c r="F59" s="4">
        <v>4</v>
      </c>
      <c r="G59" s="4">
        <v>0</v>
      </c>
      <c r="H59" s="4">
        <v>0</v>
      </c>
      <c r="I59" s="4">
        <v>0</v>
      </c>
      <c r="J59" s="8">
        <f t="shared" si="12"/>
        <v>104160</v>
      </c>
      <c r="K59" s="9">
        <f t="shared" si="13"/>
        <v>4480</v>
      </c>
      <c r="L59" s="13">
        <v>0</v>
      </c>
      <c r="M59" s="8">
        <v>370</v>
      </c>
      <c r="N59" s="13">
        <v>7680</v>
      </c>
      <c r="O59" s="4">
        <v>13440</v>
      </c>
      <c r="P59" s="4">
        <f t="shared" si="14"/>
        <v>130130</v>
      </c>
      <c r="Q59" s="14"/>
    </row>
    <row r="60" ht="15.75" spans="1:17">
      <c r="A60" s="3" t="s">
        <v>32</v>
      </c>
      <c r="B60" s="4">
        <v>20</v>
      </c>
      <c r="C60" s="4">
        <v>11</v>
      </c>
      <c r="D60" s="4">
        <v>0</v>
      </c>
      <c r="E60" s="4">
        <v>0</v>
      </c>
      <c r="F60" s="4">
        <v>2</v>
      </c>
      <c r="G60" s="4">
        <v>0</v>
      </c>
      <c r="H60" s="4">
        <v>0</v>
      </c>
      <c r="I60" s="4">
        <v>0</v>
      </c>
      <c r="J60" s="8">
        <f t="shared" si="12"/>
        <v>22400</v>
      </c>
      <c r="K60" s="9">
        <f t="shared" si="13"/>
        <v>2240</v>
      </c>
      <c r="L60" s="13">
        <v>0</v>
      </c>
      <c r="M60" s="8">
        <v>0</v>
      </c>
      <c r="N60" s="13">
        <v>1760</v>
      </c>
      <c r="O60" s="4"/>
      <c r="P60" s="4">
        <f t="shared" si="14"/>
        <v>26400</v>
      </c>
      <c r="Q60" s="14"/>
    </row>
    <row r="61" ht="15.75" spans="1:17">
      <c r="A61" s="3" t="s">
        <v>33</v>
      </c>
      <c r="B61" s="4">
        <v>2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si="12"/>
        <v>2240</v>
      </c>
      <c r="K61" s="9">
        <f t="shared" si="13"/>
        <v>0</v>
      </c>
      <c r="L61" s="13">
        <v>0</v>
      </c>
      <c r="M61" s="8">
        <v>0</v>
      </c>
      <c r="N61" s="13">
        <v>160</v>
      </c>
      <c r="O61" s="4"/>
      <c r="P61" s="4">
        <f t="shared" si="14"/>
        <v>2400</v>
      </c>
      <c r="Q61" s="14"/>
    </row>
    <row r="62" ht="15.75" spans="1:17">
      <c r="A62" s="3" t="s">
        <v>34</v>
      </c>
      <c r="B62" s="4">
        <v>16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12"/>
        <v>17920</v>
      </c>
      <c r="K62" s="9">
        <f t="shared" si="13"/>
        <v>0</v>
      </c>
      <c r="L62" s="13">
        <v>0</v>
      </c>
      <c r="M62" s="8">
        <v>0</v>
      </c>
      <c r="N62" s="13">
        <v>1280</v>
      </c>
      <c r="O62" s="4"/>
      <c r="P62" s="4">
        <f t="shared" si="14"/>
        <v>19200</v>
      </c>
      <c r="Q62" s="14"/>
    </row>
    <row r="63" ht="15.75" spans="1:17">
      <c r="A63" s="3" t="s">
        <v>35</v>
      </c>
      <c r="B63" s="4">
        <f t="shared" ref="B63:I63" si="15">SUM(B47:B62)</f>
        <v>1193</v>
      </c>
      <c r="C63" s="4">
        <f t="shared" si="15"/>
        <v>164</v>
      </c>
      <c r="D63" s="4">
        <f t="shared" si="15"/>
        <v>10</v>
      </c>
      <c r="E63" s="4">
        <f t="shared" si="15"/>
        <v>3</v>
      </c>
      <c r="F63" s="4">
        <f t="shared" si="15"/>
        <v>80</v>
      </c>
      <c r="G63" s="4">
        <f t="shared" si="15"/>
        <v>44</v>
      </c>
      <c r="H63" s="4">
        <f t="shared" si="15"/>
        <v>14</v>
      </c>
      <c r="I63" s="4">
        <f t="shared" si="15"/>
        <v>19</v>
      </c>
      <c r="J63" s="8">
        <f t="shared" si="12"/>
        <v>1336160</v>
      </c>
      <c r="K63" s="9">
        <f t="shared" si="13"/>
        <v>89600</v>
      </c>
      <c r="L63" s="13">
        <v>35520</v>
      </c>
      <c r="M63" s="8">
        <v>8140</v>
      </c>
      <c r="N63" s="13">
        <f>SUM(N47:N62)</f>
        <v>98160</v>
      </c>
      <c r="O63" s="4">
        <f>SUM(O47:O62)</f>
        <v>94080</v>
      </c>
      <c r="P63" s="4">
        <f t="shared" si="14"/>
        <v>1661660</v>
      </c>
      <c r="Q63" s="14"/>
    </row>
    <row r="64" ht="15.75" spans="1:17">
      <c r="A64" s="5" t="s">
        <v>36</v>
      </c>
      <c r="B64" s="5"/>
      <c r="C64" s="5"/>
      <c r="D64" s="5"/>
      <c r="E64" s="5"/>
      <c r="F64" s="5"/>
      <c r="G64" s="5"/>
      <c r="H64" s="5"/>
      <c r="I64" s="5"/>
      <c r="J64" s="10"/>
      <c r="K64" s="11"/>
      <c r="L64" s="5"/>
      <c r="M64" s="11"/>
      <c r="N64" s="5"/>
      <c r="O64" s="12"/>
      <c r="P64" s="12"/>
      <c r="Q64" s="10"/>
    </row>
  </sheetData>
  <mergeCells count="3">
    <mergeCell ref="A1:Q1"/>
    <mergeCell ref="A23:Q23"/>
    <mergeCell ref="A45:Q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WPS_1656639047</cp:lastModifiedBy>
  <dcterms:created xsi:type="dcterms:W3CDTF">2022-09-06T02:51:00Z</dcterms:created>
  <dcterms:modified xsi:type="dcterms:W3CDTF">2022-09-06T03:14:40Z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11A2AAB5181B47D58BE492ABE56D3910</vt:lpwstr>
  </property>
  <property fmtid="{D5CDD505-2E9C-101B-9397-08002B2CF9AE}" pid="3" name="KSOProductBuildVer">
    <vt:lpwstr>2052-11.1.0.12313</vt:lpwstr>
  </property>
</Properties>
</file>